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391" documentId="13_ncr:1_{F6CB121F-512D-4AA6-A0C1-0FB36C537598}" xr6:coauthVersionLast="47" xr6:coauthVersionMax="47" xr10:uidLastSave="{56FA1989-E202-4BD4-8981-B1686743A6F8}"/>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I3"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B3" i="1"/>
  <c r="B4" i="1"/>
  <c r="B5" i="1"/>
  <c r="B6" i="1"/>
  <c r="B7" i="1"/>
  <c r="B8" i="1"/>
  <c r="G2" i="1"/>
  <c r="I2" i="1"/>
  <c r="J2" i="1"/>
  <c r="L2" i="1"/>
  <c r="I3" i="1"/>
  <c r="I4" i="1"/>
  <c r="I5" i="1"/>
  <c r="I6" i="1"/>
  <c r="I7" i="1"/>
  <c r="I8"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3" i="1"/>
  <c r="L3" i="1"/>
  <c r="G4" i="1"/>
  <c r="L4" i="1"/>
  <c r="G5" i="1"/>
  <c r="L5" i="1"/>
  <c r="G6" i="1"/>
  <c r="L6" i="1"/>
  <c r="G7" i="1"/>
  <c r="L7" i="1"/>
  <c r="G8" i="1"/>
  <c r="L8" i="1"/>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<sst xmlns="http://schemas.openxmlformats.org/spreadsheetml/2006/main" count="178584" uniqueCount="39074">
  <si>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</si>
  <si>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</si>
  <si>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</si>
  <si>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</si>
  <si>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</si>
  <si>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</si>
  <si>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</si>
  <si>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</si>
  <si>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</si>
  <si>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</si>
  <si>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</si>
  <si>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</si>
  <si>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</si>
  <si>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</si>
  <si>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</si>
  <si>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</si>
  <si>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</si>
  <si>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</si>
  <si>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</si>
  <si>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</si>
  <si>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</si>
  <si>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</si>
  <si>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</si>
  <si>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</si>
  <si>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</si>
  <si>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</si>
  <si>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</si>
  <si>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</si>
  <si>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</si>
  <si>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</si>
  <si>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</si>
  <si>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</si>
  <si>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</si>
  <si>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</si>
  <si>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</si>
  <si>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</si>
  <si>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</si>
  <si>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</si>
  <si>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</si>
  <si>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</si>
  <si>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</si>
  <si>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</si>
  <si>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</si>
  <si>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</si>
  <si>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</si>
  <si>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</si>
  <si>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</si>
  <si>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</si>
  <si>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</si>
  <si>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</si>
  <si>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</si>
  <si>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</si>
  <si>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</si>
  <si>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</si>
  <si>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</si>
  <si>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</si>
  <si>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</si>
  <si>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</si>
  <si>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</si>
  <si>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</si>
  <si>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</si>
  <si>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</si>
  <si>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</si>
  <si>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</si>
  <si>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</si>
  <si>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</si>
  <si>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</si>
  <si>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</si>
  <si>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</si>
  <si>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</si>
  <si>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</si>
  <si>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</si>
  <si>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</si>
  <si>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</si>
  <si>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</si>
  <si>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</si>
  <si>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</si>
  <si>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</si>
  <si>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</si>
  <si>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</si>
  <si>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</si>
  <si>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</si>
  <si>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</si>
  <si>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</si>
  <si>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</si>
  <si>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</si>
  <si>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</si>
  <si>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</si>
  <si>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</si>
  <si>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</si>
  <si>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</si>
  <si>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</si>
  <si>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</si>
  <si>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</si>
  <si>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</si>
  <si>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</si>
  <si>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</si>
  <si>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</si>
  <si>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</si>
  <si>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</si>
  <si>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</si>
  <si>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</si>
  <si>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</si>
  <si>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</si>
  <si>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</si>
  <si>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</si>
  <si>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</si>
  <si>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</si>
  <si>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</si>
  <si>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</si>
  <si>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</si>
  <si>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</si>
  <si>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</si>
  <si>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</si>
  <si>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</si>
  <si>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</si>
  <si>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</si>
  <si>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</si>
  <si>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</si>
  <si>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</si>
  <si>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</si>
  <si>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</si>
  <si>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</si>
  <si>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</si>
  <si>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</si>
  <si>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</si>
  <si>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</si>
  <si>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</si>
  <si>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</si>
  <si>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</si>
  <si>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</si>
  <si>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</si>
  <si>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</si>
  <si>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</si>
  <si>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</si>
  <si>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</si>
  <si>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</si>
  <si>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</si>
  <si>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</si>
  <si>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</si>
  <si>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</si>
  <si>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</si>
  <si>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</si>
  <si>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</si>
  <si>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</si>
  <si>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</si>
  <si>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</si>
  <si>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</si>
  <si>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</si>
  <si>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</si>
  <si>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</si>
  <si>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</si>
  <si>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</si>
  <si>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</si>
  <si>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</si>
  <si>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</si>
  <si>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</si>
  <si>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</si>
  <si>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</si>
  <si>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</si>
  <si>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</si>
  <si>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</si>
  <si>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</si>
  <si>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</si>
  <si>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</si>
  <si>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</si>
  <si>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</si>
  <si>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</si>
  <si>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</si>
  <si>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</si>
  <si>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</si>
  <si>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</si>
  <si>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</si>
  <si>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</si>
  <si>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</si>
  <si>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</si>
  <si>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</si>
  <si>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</si>
  <si>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</si>
  <si>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</si>
  <si>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</si>
  <si>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</si>
  <si>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</si>
  <si>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</si>
  <si>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</si>
  <si>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</si>
  <si>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</si>
  <si>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</si>
  <si>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</si>
  <si>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</si>
  <si>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</si>
  <si>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</si>
  <si>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</si>
  <si>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</si>
  <si>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</si>
  <si>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</si>
  <si>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</si>
  <si>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</si>
  <si>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</si>
  <si>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</si>
  <si>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</si>
  <si>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</si>
  <si>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</si>
  <si>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</si>
  <si>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</si>
  <si>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</si>
  <si>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</si>
  <si>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</si>
  <si>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</si>
  <si>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</si>
  <si>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</si>
  <si>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</si>
  <si>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</si>
  <si>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</si>
  <si>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</si>
  <si>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</si>
  <si>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</si>
  <si>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</si>
  <si>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</si>
  <si>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</si>
  <si>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</si>
  <si>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</si>
  <si>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</si>
  <si>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</si>
  <si>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</si>
  <si>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</si>
  <si>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</si>
  <si>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</si>
  <si>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</si>
  <si>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</si>
  <si>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</si>
  <si>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</si>
  <si>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</si>
  <si>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</si>
  <si>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</si>
  <si>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</si>
  <si>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</si>
  <si>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</si>
  <si>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</si>
  <si>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</si>
  <si>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</si>
  <si>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</si>
  <si>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</si>
  <si>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</si>
  <si>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</si>
  <si>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</si>
  <si>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</si>
  <si>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</si>
  <si>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</si>
  <si>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</si>
  <si>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</si>
  <si>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</si>
  <si>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</si>
  <si>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</si>
  <si>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</si>
  <si>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</si>
  <si>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</si>
  <si>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</si>
  <si>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</si>
  <si>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</si>
  <si>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</si>
  <si>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</si>
  <si>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</si>
  <si>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</si>
  <si>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</si>
  <si>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</si>
  <si>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</si>
  <si>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</si>
  <si>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</si>
  <si>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</si>
  <si>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</si>
  <si>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</si>
  <si>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</si>
  <si>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</si>
  <si>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</si>
  <si>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</si>
  <si>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</si>
  <si>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</si>
  <si>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</si>
  <si>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</si>
  <si>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</si>
  <si>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</si>
  <si>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</si>
  <si>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</si>
  <si>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</si>
  <si>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</si>
  <si>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</si>
  <si>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</si>
  <si>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</si>
  <si>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</si>
  <si>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</si>
  <si>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</si>
  <si>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</si>
  <si>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</si>
  <si>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</si>
  <si>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</si>
  <si>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</si>
  <si>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</si>
  <si>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</si>
  <si>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</si>
  <si>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</si>
  <si>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</si>
  <si>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</si>
  <si>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</si>
  <si>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</si>
  <si>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</si>
  <si>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</si>
  <si>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</si>
  <si>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</si>
  <si>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</si>
  <si>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</si>
  <si>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</si>
  <si>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</si>
  <si>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</si>
  <si>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</si>
  <si>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</si>
  <si>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</si>
  <si>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</si>
  <si>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</si>
  <si>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</si>
  <si>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</si>
  <si>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</si>
  <si>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</si>
  <si>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</si>
  <si>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</si>
  <si>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</si>
  <si>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</si>
  <si>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</si>
  <si>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</si>
  <si>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</si>
  <si>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</si>
  <si>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</si>
  <si>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</si>
  <si>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</si>
  <si>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</si>
  <si>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</si>
  <si>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</si>
  <si>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</si>
  <si>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</si>
  <si>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</si>
  <si>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</si>
  <si>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</si>
  <si>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</si>
  <si>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</si>
  <si>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</si>
  <si>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</si>
  <si>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</si>
  <si>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</si>
  <si>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</si>
  <si>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</si>
  <si>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</si>
  <si>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</si>
  <si>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</si>
  <si>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</si>
  <si>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</si>
  <si>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</si>
  <si>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</si>
  <si>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</si>
  <si>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</si>
  <si>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</si>
  <si>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</si>
  <si>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</si>
  <si>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</si>
  <si>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</si>
  <si>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</si>
  <si>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</si>
  <si>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</si>
  <si>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</si>
  <si>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</si>
  <si>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</si>
  <si>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</si>
  <si>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</si>
  <si>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</si>
  <si>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</si>
  <si>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</si>
  <si>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</si>
  <si>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</si>
  <si>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</si>
  <si>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</si>
  <si>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</si>
  <si>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</si>
  <si>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</si>
  <si>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</si>
  <si>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</si>
  <si>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</si>
  <si>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</si>
  <si>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</si>
  <si>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</si>
  <si>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</si>
  <si>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</si>
  <si>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</si>
  <si>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</si>
  <si>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</si>
  <si>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</si>
  <si>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</si>
  <si>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</si>
  <si>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</si>
  <si>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</si>
  <si>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</si>
  <si>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</si>
  <si>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</si>
  <si>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</si>
  <si>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</si>
  <si>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</si>
  <si>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</si>
  <si>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</si>
  <si>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</si>
  <si>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</si>
  <si>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</si>
  <si>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</si>
  <si>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</si>
  <si>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</si>
  <si>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</si>
  <si>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</si>
  <si>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</si>
  <si>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</si>
  <si>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</si>
  <si>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</si>
  <si>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</si>
  <si>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</si>
  <si>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</si>
  <si>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</si>
  <si>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</si>
  <si>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</si>
  <si>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</si>
  <si>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</si>
  <si>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</si>
  <si>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</si>
  <si>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</si>
  <si>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</si>
  <si>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</si>
  <si>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</si>
  <si>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</si>
  <si>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</si>
  <si>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</si>
  <si>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</si>
  <si>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</si>
  <si>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</si>
  <si>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</si>
  <si>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</si>
  <si>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</si>
  <si>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</si>
  <si>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</si>
  <si>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</si>
  <si>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</si>
  <si>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</si>
  <si>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</si>
  <si>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</si>
  <si>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</si>
  <si>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</si>
  <si>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</si>
  <si>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</si>
  <si>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</si>
  <si>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</si>
  <si>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</si>
  <si>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</si>
  <si>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</si>
  <si>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</si>
  <si>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</si>
  <si>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</si>
  <si>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</si>
  <si>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</si>
  <si>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</si>
  <si>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</si>
  <si>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</si>
  <si>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</si>
  <si>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</si>
  <si>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</si>
  <si>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</si>
  <si>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</si>
  <si>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</si>
  <si>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</si>
  <si>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</si>
  <si>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</si>
  <si>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</si>
  <si>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</si>
  <si>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</si>
  <si>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</si>
  <si>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</si>
  <si>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</si>
  <si>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</si>
  <si>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</si>
  <si>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</si>
  <si>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</si>
  <si>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</si>
  <si>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</si>
  <si>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</si>
  <si>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</si>
  <si>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</si>
  <si>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</si>
  <si>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</si>
  <si>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</si>
  <si>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</si>
  <si>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</si>
  <si>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</si>
  <si>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</si>
  <si>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</si>
  <si>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</si>
  <si>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</si>
  <si>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</si>
  <si>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</si>
  <si>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</si>
  <si>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</si>
  <si>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</si>
  <si>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</si>
  <si>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</si>
  <si>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</si>
  <si>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</si>
  <si>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</si>
  <si>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</si>
  <si>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</si>
  <si>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</si>
  <si>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</si>
  <si>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</si>
  <si>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</si>
  <si>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</si>
  <si>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</si>
  <si>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</si>
  <si>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</si>
  <si>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</si>
  <si>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</si>
  <si>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</si>
  <si>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</si>
  <si>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</si>
  <si>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</si>
  <si>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</si>
  <si>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</si>
  <si>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</si>
  <si>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</si>
  <si>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</si>
  <si>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</si>
  <si>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</si>
  <si>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</si>
  <si>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</si>
  <si>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</si>
  <si>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</si>
  <si>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</si>
  <si>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</si>
  <si>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</si>
  <si>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</si>
  <si>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</si>
  <si>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</si>
  <si>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</si>
  <si>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</si>
  <si>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</si>
  <si>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</si>
  <si>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</si>
  <si>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</si>
  <si>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</si>
  <si>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</si>
  <si>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</si>
  <si>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</si>
  <si>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</si>
  <si>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</si>
  <si>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</si>
  <si>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</si>
  <si>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</si>
  <si>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</si>
  <si>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</si>
  <si>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</si>
  <si>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</si>
  <si>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</si>
  <si>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</si>
  <si>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</si>
  <si>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</si>
  <si>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</si>
  <si>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</si>
  <si>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</si>
  <si>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</si>
  <si>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</si>
  <si>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</si>
  <si>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</si>
  <si>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</si>
  <si>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</si>
  <si>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</si>
  <si>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</si>
  <si>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</si>
  <si>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</si>
  <si>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</si>
  <si>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</si>
  <si>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</si>
  <si>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</si>
  <si>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</si>
  <si>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</si>
  <si>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</si>
  <si>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</si>
  <si>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</si>
  <si>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</si>
  <si>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</si>
  <si>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</si>
  <si>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</si>
  <si>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</si>
  <si>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</si>
  <si>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</si>
  <si>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</si>
  <si>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</si>
  <si>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</si>
  <si>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</si>
  <si>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</si>
  <si>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</si>
  <si>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</si>
  <si>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</si>
  <si>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</si>
  <si>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</si>
  <si>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</si>
  <si>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</si>
  <si>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</si>
  <si>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</si>
  <si>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</si>
  <si>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</si>
  <si>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</si>
  <si>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</si>
  <si>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</si>
  <si>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</si>
  <si>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</si>
  <si>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</si>
  <si>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</si>
  <si>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</si>
  <si>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</si>
  <si>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</si>
  <si>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</si>
  <si>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</si>
  <si>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</si>
  <si>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</si>
  <si>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</si>
  <si>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</si>
  <si>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</si>
  <si>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</si>
  <si>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</si>
  <si>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</si>
  <si>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</si>
  <si>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</si>
  <si>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</si>
  <si>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</si>
  <si>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</si>
  <si>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</si>
  <si>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</si>
  <si>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</si>
  <si>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</si>
  <si>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</si>
  <si>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</si>
  <si>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</si>
  <si>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</si>
  <si>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</si>
  <si>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</si>
  <si>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</si>
  <si>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</si>
  <si>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</si>
  <si>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</si>
  <si>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</si>
  <si>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</si>
  <si>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</si>
  <si>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</si>
  <si>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</si>
  <si>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</si>
  <si>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</si>
  <si>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</si>
  <si>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</si>
  <si>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</si>
  <si>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</si>
  <si>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</si>
  <si>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</si>
  <si>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</si>
  <si>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</si>
  <si>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</si>
  <si>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</si>
  <si>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</si>
  <si>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</si>
  <si>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</si>
  <si>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</si>
  <si>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</si>
  <si>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</si>
  <si>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</si>
  <si>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</si>
  <si>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</si>
  <si>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</si>
  <si>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</si>
  <si>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</si>
  <si>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</si>
  <si>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</si>
  <si>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</si>
  <si>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</si>
  <si>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</si>
  <si>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</si>
  <si>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</si>
  <si>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</si>
  <si>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</si>
  <si>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</si>
  <si>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</si>
  <si>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</si>
  <si>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</si>
  <si>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</si>
  <si>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</si>
  <si>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</si>
  <si>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</si>
  <si>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</si>
  <si>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</si>
  <si>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</si>
  <si>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</si>
  <si>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</si>
  <si>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</si>
  <si>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</si>
  <si>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</si>
  <si>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</si>
  <si>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</si>
  <si>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</si>
  <si>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</si>
  <si>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</si>
  <si>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</si>
  <si>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</si>
  <si>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</si>
  <si>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</si>
  <si>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</si>
  <si>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</si>
  <si>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</si>
  <si>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</si>
  <si>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</si>
  <si>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</si>
  <si>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</si>
  <si>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</si>
  <si>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</si>
  <si>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</si>
  <si>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</si>
  <si>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</si>
  <si>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</si>
  <si>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</si>
  <si>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</si>
  <si>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</si>
  <si>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</si>
  <si>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</si>
  <si>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</si>
  <si>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</si>
  <si>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</si>
  <si>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</si>
  <si>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</si>
  <si>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</si>
  <si>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</si>
  <si>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</si>
  <si>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</si>
  <si>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</si>
  <si>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</si>
  <si>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</si>
  <si>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</si>
  <si>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</si>
  <si>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</si>
  <si>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</si>
  <si>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</si>
  <si>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</si>
  <si>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</si>
  <si>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</si>
  <si>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</si>
  <si>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</si>
  <si>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</si>
  <si>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</si>
  <si>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</si>
  <si>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</si>
  <si>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</si>
  <si>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</si>
  <si>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</si>
  <si>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</si>
  <si>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</si>
  <si>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</si>
  <si>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</si>
  <si>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</si>
  <si>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</si>
  <si>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</si>
  <si>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</si>
  <si>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</si>
  <si>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</si>
  <si>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</si>
  <si>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</si>
  <si>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</si>
  <si>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</si>
  <si>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</si>
  <si>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</si>
  <si>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</si>
  <si>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</si>
  <si>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</si>
  <si>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</si>
  <si>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</si>
  <si>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</si>
  <si>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</si>
  <si>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</si>
  <si>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</si>
  <si>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</si>
  <si>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</si>
  <si>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</si>
  <si>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</si>
  <si>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</si>
  <si>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</si>
  <si>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</si>
  <si>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</si>
  <si>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</si>
  <si>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</si>
  <si>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</si>
  <si>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</si>
  <si>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</si>
  <si>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</si>
  <si>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</si>
  <si>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</si>
  <si>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</si>
  <si>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</si>
  <si>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</si>
  <si>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</si>
  <si>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</si>
  <si>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</si>
  <si>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</si>
  <si>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</si>
  <si>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</si>
  <si>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</si>
  <si>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</si>
  <si>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</si>
  <si>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</si>
  <si>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</si>
  <si>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</si>
  <si>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</si>
  <si>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</si>
  <si>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</si>
  <si>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</si>
  <si>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</si>
  <si>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</si>
  <si>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</si>
  <si>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</si>
  <si>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</si>
  <si>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</si>
  <si>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</si>
  <si>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</si>
  <si>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</si>
  <si>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</si>
  <si>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</si>
  <si>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</si>
  <si>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</si>
  <si>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</si>
  <si>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</si>
  <si>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</si>
  <si>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</si>
  <si>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</si>
  <si>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</si>
  <si>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</si>
  <si>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</si>
  <si>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</si>
  <si>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</si>
  <si>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</si>
  <si>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</si>
  <si>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</si>
  <si>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</si>
  <si>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</si>
  <si>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</si>
  <si>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</si>
  <si>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</si>
  <si>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</si>
  <si>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</si>
  <si>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</si>
  <si>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</si>
  <si>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</si>
  <si>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</si>
  <si>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</si>
  <si>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</si>
  <si>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</si>
  <si>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</si>
  <si>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</si>
  <si>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</si>
  <si>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</si>
  <si>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</si>
  <si>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</si>
  <si>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</si>
  <si>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</si>
  <si>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</si>
  <si>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</si>
  <si>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</si>
  <si>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</si>
  <si>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</si>
  <si>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</si>
  <si>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</si>
  <si>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</si>
  <si>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</si>
  <si>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</si>
  <si>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</si>
  <si>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</si>
  <si>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</si>
  <si>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</si>
  <si>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</si>
  <si>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</si>
  <si>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</si>
  <si>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</si>
  <si>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</si>
  <si>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</si>
  <si>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</si>
  <si>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</si>
  <si>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</si>
  <si>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</si>
  <si>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</si>
  <si>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</si>
  <si>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</si>
  <si>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</si>
  <si>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</si>
  <si>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</si>
  <si>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</si>
  <si>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</si>
  <si>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</si>
  <si>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</si>
  <si>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</si>
  <si>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</si>
  <si>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</si>
  <si>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</si>
  <si>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</si>
  <si>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</si>
  <si>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</si>
  <si>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</si>
  <si>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</si>
  <si>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</si>
  <si>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</si>
  <si>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</si>
  <si>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</si>
  <si>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</si>
  <si>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</si>
  <si>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</si>
  <si>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</si>
  <si>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</si>
  <si>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</si>
  <si>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</si>
  <si>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</si>
  <si>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</si>
  <si>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</si>
  <si>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</si>
  <si>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</si>
  <si>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</si>
  <si>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</si>
  <si>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</si>
  <si>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</si>
  <si>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</si>
  <si>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</si>
  <si>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</si>
  <si>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</si>
  <si>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</si>
  <si>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</si>
  <si>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</si>
  <si>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</si>
  <si>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</si>
  <si>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</si>
  <si>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</si>
  <si>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</si>
  <si>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</si>
  <si>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</si>
  <si>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</si>
  <si>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</si>
  <si>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</si>
  <si>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</si>
  <si>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</si>
  <si>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</si>
  <si>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</si>
  <si>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</si>
  <si>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</si>
  <si>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</si>
  <si>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</si>
  <si>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</si>
  <si>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</si>
  <si>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</si>
  <si>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</si>
  <si>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</si>
  <si>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</si>
  <si>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</si>
  <si>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</si>
  <si>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</si>
  <si>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</si>
  <si>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</si>
  <si>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</si>
  <si>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</si>
  <si>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</si>
  <si>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</si>
  <si>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</si>
  <si>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</si>
  <si>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</si>
  <si>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</si>
  <si>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</si>
  <si>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</si>
  <si>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</si>
  <si>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</si>
  <si>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</si>
  <si>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</si>
  <si>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</si>
  <si>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</si>
  <si>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</si>
  <si>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</si>
  <si>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</si>
  <si>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</si>
  <si>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</si>
  <si>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</si>
  <si>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</si>
  <si>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</si>
  <si>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</si>
  <si>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</si>
  <si>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</si>
  <si>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</si>
  <si>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</si>
  <si>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</si>
  <si>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</si>
  <si>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</si>
  <si>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</si>
  <si>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</si>
  <si>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</si>
  <si>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</si>
  <si>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</si>
  <si>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</si>
  <si>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</si>
  <si>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</si>
  <si>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</si>
  <si>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</si>
  <si>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</si>
  <si>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</si>
  <si>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</si>
  <si>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</si>
  <si>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</si>
  <si>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</si>
  <si>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</si>
  <si>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</si>
  <si>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</si>
  <si>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</si>
  <si>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</si>
  <si>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</si>
  <si>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</si>
  <si>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</si>
  <si>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</si>
  <si>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</si>
  <si>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</si>
  <si>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</si>
  <si>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</si>
  <si>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</si>
  <si>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</si>
  <si>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</si>
  <si>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</si>
  <si>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</si>
  <si>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</si>
  <si>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</si>
  <si>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</si>
  <si>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</si>
  <si>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</si>
  <si>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</si>
  <si>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</si>
  <si>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</si>
  <si>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</si>
  <si>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</si>
  <si>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</si>
  <si>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</si>
  <si>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</si>
  <si>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</si>
  <si>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</si>
  <si>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</si>
  <si>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</si>
  <si>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</si>
  <si>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</si>
  <si>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</si>
  <si>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</si>
  <si>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</si>
  <si>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</si>
  <si>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</si>
  <si>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</si>
  <si>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</si>
  <si>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</si>
  <si>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</si>
  <si>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</si>
  <si>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</si>
  <si>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</si>
  <si>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</si>
  <si>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</si>
  <si>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</si>
  <si>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</si>
  <si>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</si>
  <si>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</si>
  <si>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</si>
  <si>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</si>
  <si>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</si>
  <si>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</si>
  <si>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</si>
  <si>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</si>
  <si>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</si>
  <si>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</si>
  <si>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</si>
  <si>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</si>
  <si>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</si>
  <si>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</si>
  <si>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</si>
  <si>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</si>
  <si>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</si>
  <si>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</si>
  <si>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</si>
  <si>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</si>
  <si>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</si>
  <si>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</si>
  <si>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</si>
  <si>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</si>
  <si>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</si>
  <si>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</si>
  <si>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</si>
  <si>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</si>
  <si>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</si>
  <si>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</si>
  <si>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</si>
  <si>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</si>
  <si>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</si>
  <si>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</si>
  <si>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</si>
  <si>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</si>
  <si>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</si>
  <si>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</si>
  <si>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</si>
  <si>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</si>
  <si>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</si>
  <si>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</si>
  <si>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</si>
  <si>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</si>
  <si>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</si>
  <si>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</si>
  <si>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</si>
  <si>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</si>
  <si>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</si>
  <si>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</si>
  <si>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</si>
  <si>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</si>
  <si>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</si>
  <si>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</si>
  <si>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</si>
  <si>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</si>
  <si>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</si>
  <si>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</si>
  <si>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</si>
  <si>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</si>
  <si>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</si>
  <si>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</si>
  <si>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</si>
  <si>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</si>
  <si>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</si>
  <si>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</si>
  <si>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</si>
  <si>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</si>
  <si>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</si>
  <si>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</si>
  <si>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</si>
  <si>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</si>
  <si>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</si>
  <si>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</si>
  <si>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</si>
  <si>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</si>
  <si>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</si>
  <si>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</si>
  <si>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</si>
  <si>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</si>
  <si>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</si>
  <si>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</si>
  <si>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</si>
  <si>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</si>
  <si>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</si>
  <si>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</si>
  <si>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</si>
  <si>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</si>
  <si>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</si>
  <si>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</si>
  <si>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</si>
  <si>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</si>
  <si>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</si>
  <si>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</si>
  <si>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</si>
  <si>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</si>
  <si>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</si>
  <si>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</si>
  <si>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</si>
  <si>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</si>
  <si>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</si>
  <si>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</si>
  <si>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</si>
  <si>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</si>
  <si>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</si>
  <si>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</si>
  <si>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</si>
  <si>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</si>
  <si>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</si>
  <si>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</si>
  <si>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</si>
  <si>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</si>
  <si>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</si>
  <si>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</si>
  <si>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</si>
  <si>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</si>
  <si>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</si>
  <si>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</si>
  <si>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</si>
  <si>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</si>
  <si>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</si>
  <si>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</si>
  <si>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</si>
  <si>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</si>
  <si>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</si>
  <si>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</si>
  <si>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</si>
  <si>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</si>
  <si>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</si>
  <si>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</si>
  <si>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</si>
  <si>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</si>
  <si>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</si>
  <si>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</si>
  <si>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</si>
  <si>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</si>
  <si>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</si>
  <si>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</si>
  <si>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</si>
  <si>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</si>
  <si>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</si>
  <si>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</si>
  <si>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</si>
  <si>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</si>
  <si>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</si>
  <si>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</si>
  <si>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</si>
  <si>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</si>
  <si>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</si>
  <si>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</si>
  <si>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</si>
  <si>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</si>
  <si>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</si>
  <si>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</si>
  <si>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</si>
  <si>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</si>
  <si>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</si>
  <si>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</si>
  <si>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</si>
  <si>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</si>
  <si>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</si>
  <si>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</si>
  <si>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</si>
  <si>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</si>
  <si>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</si>
  <si>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</si>
  <si>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</si>
  <si>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</si>
  <si>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</si>
  <si>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</si>
  <si>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</si>
  <si>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</si>
  <si>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</si>
  <si>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</si>
  <si>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</si>
  <si>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</si>
  <si>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</si>
  <si>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</si>
  <si>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</si>
  <si>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</si>
  <si>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</si>
  <si>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</si>
  <si>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</si>
  <si>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</si>
  <si>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</si>
  <si>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</si>
  <si>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</si>
  <si>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</si>
  <si>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</si>
  <si>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</si>
  <si>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</si>
  <si>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</si>
  <si>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</si>
  <si>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</si>
  <si>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</si>
  <si>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</si>
  <si>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</si>
  <si>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</si>
  <si>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</si>
  <si>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</si>
  <si>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</si>
  <si>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</si>
  <si>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</si>
  <si>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</si>
  <si>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</si>
  <si>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</si>
  <si>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</si>
  <si>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</si>
  <si>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</si>
  <si>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</si>
  <si>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</si>
  <si>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</si>
  <si>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</si>
  <si>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</si>
  <si>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</si>
  <si>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</si>
  <si>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</si>
  <si>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</si>
  <si>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</si>
  <si>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</si>
  <si>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</si>
  <si>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</si>
  <si>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</si>
  <si>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</si>
  <si>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</si>
  <si>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</si>
  <si>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</si>
  <si>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</si>
  <si>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</si>
  <si>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</si>
  <si>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</si>
  <si>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</si>
  <si>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</si>
  <si>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</si>
  <si>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</si>
  <si>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</si>
  <si>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</si>
  <si>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</si>
  <si>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</si>
  <si>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</si>
  <si>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</si>
  <si>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</si>
  <si>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</si>
  <si>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</si>
  <si>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</si>
  <si>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</si>
  <si>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</si>
  <si>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</si>
  <si>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</si>
  <si>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</si>
  <si>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</si>
  <si>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</si>
  <si>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</si>
  <si>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</si>
  <si>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</si>
  <si>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</si>
  <si>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</si>
  <si>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</si>
  <si>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</si>
  <si>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</si>
  <si>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</si>
  <si>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</si>
  <si>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</si>
  <si>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</si>
  <si>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</si>
  <si>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</si>
  <si>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</si>
  <si>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</si>
  <si>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</si>
  <si>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</si>
  <si>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</si>
  <si>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</si>
  <si>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</si>
  <si>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</si>
  <si>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</si>
  <si>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</si>
  <si>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</si>
  <si>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</si>
  <si>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</si>
  <si>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</si>
  <si>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</si>
  <si>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</si>
  <si>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</si>
  <si>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</si>
  <si>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</si>
  <si>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</si>
  <si>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</si>
  <si>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</si>
  <si>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</si>
  <si>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</si>
  <si>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</si>
  <si>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</si>
  <si>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</si>
  <si>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</si>
  <si>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</si>
  <si>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</si>
  <si>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</si>
  <si>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</si>
  <si>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</si>
  <si>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</si>
  <si>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</si>
  <si>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</si>
  <si>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</si>
  <si>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</si>
  <si>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</si>
  <si>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</si>
  <si>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</si>
  <si>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</si>
  <si>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</si>
  <si>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</si>
  <si>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</si>
  <si>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</si>
  <si>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</si>
  <si>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</si>
  <si>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</si>
  <si>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</si>
  <si>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</si>
  <si>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</si>
  <si>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</si>
  <si>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</si>
  <si>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</si>
  <si>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</si>
  <si>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</si>
  <si>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</si>
  <si>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</si>
  <si>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</si>
  <si>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</si>
  <si>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</si>
  <si>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</si>
  <si>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</si>
  <si>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</si>
  <si>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</si>
  <si>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</si>
  <si>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</si>
  <si>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</si>
  <si>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</si>
  <si>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</si>
  <si>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</si>
  <si>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</si>
  <si>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</si>
  <si>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</si>
  <si>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</si>
  <si>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</si>
  <si>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</si>
  <si>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</si>
  <si>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</si>
  <si>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</si>
  <si>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</si>
  <si>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</si>
  <si>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</si>
  <si>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</si>
  <si>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</si>
  <si>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</si>
  <si>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</si>
  <si>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</si>
  <si>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</si>
  <si>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</si>
  <si>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</si>
  <si>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</si>
  <si>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</si>
  <si>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</si>
  <si>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</si>
  <si>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</si>
  <si>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</si>
  <si>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</si>
  <si>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</si>
  <si>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</si>
  <si>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</si>
  <si>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</si>
  <si>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</si>
  <si>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</si>
  <si>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</si>
  <si>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</si>
  <si>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</si>
  <si>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</si>
  <si>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</si>
  <si>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</si>
  <si>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</si>
  <si>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</si>
  <si>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</si>
  <si>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</si>
  <si>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</si>
  <si>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</si>
  <si>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</si>
  <si>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</si>
  <si>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</si>
  <si>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</si>
  <si>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</si>
  <si>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</si>
  <si>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</si>
  <si>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</si>
  <si>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</si>
  <si>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</si>
  <si>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</si>
  <si>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</si>
  <si>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</si>
  <si>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</si>
  <si>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</si>
  <si>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</si>
  <si>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</si>
  <si>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</si>
  <si>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</si>
  <si>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</si>
  <si>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</si>
  <si>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</si>
  <si>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</si>
  <si>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</si>
  <si>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</si>
  <si>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</si>
  <si>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</si>
  <si>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</si>
  <si>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</si>
  <si>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</si>
  <si>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</si>
  <si>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</si>
  <si>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</si>
  <si>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</si>
  <si>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</si>
  <si>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</si>
  <si>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</si>
  <si>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</si>
  <si>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</si>
  <si>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</si>
  <si>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</si>
  <si>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</si>
  <si>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</si>
  <si>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</si>
  <si>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</si>
  <si>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</si>
  <si>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</si>
  <si>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</si>
  <si>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</si>
  <si>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</si>
  <si>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</si>
  <si>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</si>
  <si>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</si>
  <si>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</si>
  <si>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</si>
  <si>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</si>
  <si>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</si>
  <si>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</si>
  <si>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</si>
  <si>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</si>
  <si>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</si>
  <si>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</si>
  <si>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</si>
  <si>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</si>
  <si>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</si>
  <si>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</si>
  <si>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</si>
  <si>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</si>
  <si>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</si>
  <si>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</si>
  <si>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</si>
  <si>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</si>
  <si>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</si>
  <si>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</si>
  <si>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</si>
  <si>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</si>
  <si>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</si>
  <si>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</si>
  <si>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</si>
  <si>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</si>
  <si>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</si>
  <si>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</si>
  <si>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</si>
  <si>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</si>
  <si>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</si>
  <si>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</si>
  <si>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</si>
  <si>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</si>
  <si>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</si>
  <si>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</si>
  <si>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</si>
  <si>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</si>
  <si>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</si>
  <si>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</si>
  <si>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</si>
  <si>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</si>
  <si>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</si>
  <si>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</si>
  <si>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</si>
  <si>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</si>
  <si>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</si>
  <si>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</si>
  <si>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</si>
  <si>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</si>
  <si>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</si>
  <si>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</si>
  <si>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</si>
  <si>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</si>
  <si>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</si>
  <si>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</si>
  <si>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</si>
  <si>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</si>
  <si>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</si>
  <si>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</si>
  <si>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</si>
  <si>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</si>
  <si>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</si>
  <si>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</si>
  <si>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</si>
  <si>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</si>
  <si>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</si>
  <si>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</si>
  <si>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</si>
  <si>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</si>
  <si>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</si>
  <si>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</si>
  <si>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</si>
  <si>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</si>
  <si>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</si>
  <si>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</si>
  <si>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</si>
  <si>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</si>
  <si>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</si>
  <si>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</si>
  <si>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</si>
  <si>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</si>
  <si>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</si>
  <si>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</si>
  <si>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</si>
  <si>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</si>
  <si>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</si>
  <si>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</si>
  <si>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</si>
  <si>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</si>
  <si>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</si>
  <si>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</si>
  <si>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</si>
  <si>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</si>
  <si>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</si>
  <si>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</si>
  <si>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</si>
  <si>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</si>
  <si>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</si>
  <si>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</si>
  <si>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</si>
  <si>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</si>
  <si>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</si>
  <si>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</si>
  <si>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</si>
  <si>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</si>
  <si>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</si>
  <si>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</si>
  <si>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</si>
  <si>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</si>
  <si>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</si>
  <si>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</si>
  <si>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</si>
  <si>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</si>
  <si>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</si>
  <si>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</si>
  <si>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</si>
  <si>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</si>
  <si>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</si>
  <si>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</si>
  <si>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</si>
  <si>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</si>
  <si>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</si>
  <si>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</si>
  <si>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</si>
  <si>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</si>
  <si>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</si>
  <si>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</si>
  <si>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</si>
  <si>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</si>
  <si>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</si>
  <si>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</si>
  <si>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</si>
  <si>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</si>
  <si>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</si>
  <si>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</si>
  <si>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</si>
  <si>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</si>
  <si>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</si>
  <si>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</si>
  <si>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</si>
  <si>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</si>
  <si>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</si>
  <si>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</si>
  <si>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</si>
  <si>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</si>
  <si>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</si>
  <si>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</si>
  <si>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</si>
  <si>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</si>
  <si>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</si>
  <si>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</si>
  <si>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</si>
  <si>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</si>
  <si>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</si>
  <si>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</si>
  <si>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</si>
  <si>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</si>
  <si>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</si>
  <si>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</si>
  <si>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</si>
  <si>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</si>
  <si>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</si>
  <si>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</si>
  <si>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</si>
  <si>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</si>
  <si>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</si>
  <si>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</si>
  <si>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</si>
  <si>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</si>
  <si>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</si>
  <si>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</si>
  <si>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</si>
  <si>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</si>
  <si>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</si>
  <si>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</si>
  <si>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</si>
  <si>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</si>
  <si>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</si>
  <si>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</si>
  <si>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</si>
  <si>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</si>
  <si>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</si>
  <si>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</si>
  <si>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</si>
  <si>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</si>
  <si>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</si>
  <si>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</si>
  <si>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</si>
  <si>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</si>
  <si>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</si>
  <si>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</si>
  <si>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</si>
  <si>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</si>
  <si>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</si>
  <si>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</si>
  <si>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</si>
  <si>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</si>
  <si>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</si>
  <si>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</si>
  <si>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</si>
  <si>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</si>
  <si>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</si>
  <si>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</si>
  <si>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</si>
  <si>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</si>
  <si>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</si>
  <si>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</si>
  <si>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</si>
  <si>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</si>
  <si>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</si>
  <si>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</si>
  <si>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</si>
  <si>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</si>
  <si>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</si>
  <si>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</si>
  <si>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</si>
  <si>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</si>
  <si>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</si>
  <si>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</si>
  <si>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</si>
  <si>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</si>
  <si>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</si>
  <si>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</si>
  <si>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</si>
  <si>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</si>
  <si>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</si>
  <si>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</si>
  <si>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</si>
  <si>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</si>
  <si>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</si>
  <si>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</si>
  <si>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</si>
  <si>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</si>
  <si>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</si>
  <si>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</si>
  <si>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</si>
  <si>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</si>
  <si>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</si>
  <si>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</si>
  <si>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</si>
  <si>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</si>
  <si>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</si>
  <si>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</si>
  <si>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</si>
  <si>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</si>
  <si>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</si>
  <si>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</si>
  <si>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</si>
  <si>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</si>
  <si>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</si>
  <si>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</si>
  <si>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</si>
  <si>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</si>
  <si>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</si>
  <si>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</si>
  <si>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</si>
  <si>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</si>
  <si>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</si>
  <si>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</si>
  <si>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</si>
  <si>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</si>
  <si>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</si>
  <si>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</si>
  <si>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</si>
  <si>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</si>
  <si>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</si>
  <si>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</si>
  <si>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</si>
  <si>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</si>
  <si>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</si>
  <si>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</si>
  <si>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</si>
  <si>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</si>
  <si>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</si>
  <si>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</si>
  <si>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</si>
  <si>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</si>
  <si>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</si>
  <si>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</si>
  <si>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</si>
  <si>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</si>
  <si>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</si>
  <si>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</si>
  <si>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</si>
  <si>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</si>
  <si>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</si>
  <si>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</si>
  <si>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</si>
  <si>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</si>
  <si>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</si>
  <si>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</si>
  <si>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</si>
  <si>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</si>
  <si>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</si>
  <si>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</si>
  <si>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</si>
  <si>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</si>
  <si>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</si>
  <si>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</si>
  <si>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</si>
  <si>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</si>
  <si>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</si>
  <si>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</si>
  <si>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</si>
  <si>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</si>
  <si>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</si>
  <si>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</si>
  <si>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</si>
  <si>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</si>
  <si>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</si>
  <si>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</si>
  <si>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</si>
  <si>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</si>
  <si>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</si>
  <si>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</si>
  <si>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</si>
  <si>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</si>
  <si>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</si>
  <si>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</si>
  <si>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</si>
  <si>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</si>
  <si>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</si>
  <si>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</si>
  <si>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</si>
  <si>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</si>
  <si>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</si>
  <si>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</si>
  <si>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</si>
  <si>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</si>
  <si>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</si>
  <si>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</si>
  <si>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</si>
  <si>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</si>
  <si>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</si>
  <si>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</si>
  <si>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</si>
  <si>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</si>
  <si>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</si>
  <si>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</si>
  <si>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</si>
  <si>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</si>
  <si>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</si>
  <si>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</si>
  <si>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</si>
  <si>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</si>
  <si>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</si>
  <si>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</si>
  <si>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</si>
  <si>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</si>
  <si>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</si>
  <si>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</si>
  <si>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</si>
  <si>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</si>
  <si>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</si>
  <si>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</si>
  <si>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</si>
  <si>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</si>
  <si>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</si>
  <si>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</si>
  <si>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</si>
  <si>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</si>
  <si>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</si>
  <si>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</si>
  <si>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</si>
  <si>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</si>
  <si>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</si>
  <si>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</si>
  <si>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</si>
  <si>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</si>
  <si>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</si>
  <si>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</si>
  <si>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</si>
  <si>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</si>
  <si>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</si>
  <si>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</si>
  <si>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</si>
  <si>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</si>
  <si>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</si>
  <si>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</si>
  <si>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</si>
  <si>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</si>
  <si>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</si>
  <si>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</si>
  <si>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</si>
  <si>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</si>
  <si>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</si>
  <si>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</si>
  <si>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</si>
  <si>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</si>
  <si>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</si>
  <si>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</si>
  <si>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</si>
  <si>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</si>
  <si>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</si>
  <si>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</si>
  <si>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</si>
  <si>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</si>
  <si>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</si>
  <si>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</si>
  <si>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</si>
  <si>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</si>
  <si>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</si>
  <si>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</si>
  <si>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</si>
  <si>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</si>
  <si>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</si>
  <si>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</si>
  <si>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</si>
  <si>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</si>
  <si>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</si>
  <si>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</si>
  <si>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</si>
  <si>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</si>
  <si>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</si>
  <si>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</si>
  <si>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</si>
  <si>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</si>
  <si>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</si>
  <si>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</si>
  <si>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</si>
  <si>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</si>
  <si>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</si>
  <si>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</si>
  <si>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</si>
  <si>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</si>
  <si>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</si>
  <si>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</si>
  <si>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</si>
  <si>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</si>
  <si>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</si>
  <si>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</si>
  <si>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</si>
  <si>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</si>
  <si>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</si>
  <si>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</si>
  <si>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</si>
  <si>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</si>
  <si>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</si>
  <si>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</si>
  <si>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</si>
  <si>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</si>
  <si>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</si>
  <si>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</si>
  <si>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</si>
  <si>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</si>
  <si>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</si>
  <si>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</si>
  <si>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</si>
  <si>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</si>
  <si>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</si>
  <si>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</si>
  <si>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</si>
  <si>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</si>
  <si>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</si>
  <si>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</si>
  <si>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</si>
  <si>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</si>
  <si>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</si>
  <si>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</si>
  <si>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</si>
  <si>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</si>
  <si>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</si>
  <si>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</si>
  <si>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</si>
  <si>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</si>
  <si>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</si>
  <si>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</si>
  <si>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</si>
  <si>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</si>
  <si>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</si>
  <si>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</si>
  <si>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</si>
  <si>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</si>
  <si>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</si>
  <si>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</si>
  <si>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</si>
  <si>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</si>
  <si>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</si>
  <si>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</si>
  <si>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</si>
  <si>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</si>
  <si>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</si>
  <si>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</si>
  <si>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</si>
  <si>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</si>
  <si>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</si>
  <si>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</si>
  <si>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</si>
  <si>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</si>
  <si>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</si>
  <si>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</si>
  <si>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</si>
  <si>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</si>
  <si>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</si>
  <si>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</si>
  <si>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</si>
  <si>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</si>
  <si>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</si>
  <si>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</si>
  <si>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</si>
  <si>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</si>
  <si>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</si>
  <si>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</si>
  <si>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</si>
  <si>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</si>
  <si>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</si>
  <si>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</si>
  <si>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</si>
  <si>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</si>
  <si>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</si>
  <si>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</si>
  <si>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</si>
  <si>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</si>
  <si>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</si>
  <si>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</si>
  <si>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</si>
  <si>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</si>
  <si>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</si>
  <si>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</si>
  <si>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</si>
  <si>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</si>
  <si>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</si>
  <si>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</si>
  <si>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</si>
  <si>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</si>
  <si>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</si>
  <si>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</si>
  <si>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</si>
  <si>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</si>
  <si>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</si>
  <si>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</si>
  <si>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</si>
  <si>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</si>
  <si>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</si>
  <si>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</si>
  <si>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</si>
  <si>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</si>
  <si>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</si>
  <si>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</si>
  <si>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</si>
  <si>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</si>
  <si>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</si>
  <si>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</si>
  <si>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</si>
  <si>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</si>
  <si>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</si>
  <si>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</si>
  <si>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</si>
  <si>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</si>
  <si>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</si>
  <si>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</si>
  <si>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</si>
  <si>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</si>
  <si>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</si>
  <si>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</si>
  <si>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</si>
  <si>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</si>
  <si>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</si>
  <si>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</si>
  <si>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</si>
  <si>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</si>
  <si>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</si>
  <si>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</si>
  <si>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</si>
  <si>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</si>
  <si>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</si>
  <si>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</si>
  <si>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</si>
  <si>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</si>
  <si>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</si>
  <si>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</si>
  <si>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</si>
  <si>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</si>
  <si>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</si>
  <si>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</si>
  <si>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</si>
  <si>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</si>
  <si>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</si>
  <si>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</si>
  <si>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</si>
  <si>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</si>
  <si>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</si>
  <si>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</si>
  <si>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</si>
  <si>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</si>
  <si>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</si>
  <si>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</si>
  <si>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</si>
  <si>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</si>
  <si>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</si>
  <si>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</si>
  <si>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</si>
  <si>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</si>
  <si>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</si>
  <si>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</si>
  <si>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</si>
  <si>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</si>
  <si>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</si>
  <si>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</si>
  <si>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</si>
  <si>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</si>
  <si>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</si>
  <si>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</si>
  <si>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</si>
  <si>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</si>
  <si>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</si>
  <si>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</si>
  <si>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</si>
  <si>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</si>
  <si>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</si>
  <si>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</si>
  <si>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</si>
  <si>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</si>
  <si>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</si>
  <si>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</si>
  <si>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</si>
  <si>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</si>
  <si>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</si>
  <si>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</si>
  <si>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</si>
  <si>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</si>
  <si>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</si>
  <si>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</si>
  <si>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</si>
  <si>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</si>
  <si>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</si>
  <si>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</si>
  <si>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</si>
  <si>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</si>
  <si>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</si>
  <si>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</si>
  <si>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</si>
  <si>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</si>
  <si>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</si>
  <si>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</si>
  <si>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</si>
  <si>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</si>
  <si>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</si>
  <si>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</si>
  <si>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</si>
  <si>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</si>
  <si>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</si>
  <si>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</si>
  <si>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</si>
  <si>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</si>
  <si>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</si>
  <si>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</si>
  <si>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</si>
  <si>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</si>
  <si>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</si>
  <si>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</si>
  <si>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</si>
  <si>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</si>
  <si>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</si>
  <si>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</si>
  <si>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</si>
  <si>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</si>
  <si>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</si>
  <si>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</si>
  <si>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</si>
  <si>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</si>
  <si>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</si>
  <si>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</si>
  <si>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</si>
  <si>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</si>
  <si>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</si>
  <si>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</si>
  <si>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</si>
  <si>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</si>
  <si>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</si>
  <si>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</si>
  <si>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</si>
  <si>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</si>
  <si>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</si>
  <si>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</si>
  <si>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</si>
  <si>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</si>
  <si>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</si>
  <si>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</si>
  <si>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</si>
  <si>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</si>
  <si>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</si>
  <si>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</si>
  <si>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</si>
  <si>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</si>
  <si>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</si>
  <si>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</si>
  <si>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</si>
  <si>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</si>
  <si>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</si>
  <si>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</si>
  <si>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</si>
  <si>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</si>
  <si>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</si>
  <si>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</si>
  <si>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</si>
  <si>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</si>
  <si>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</si>
  <si>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</si>
  <si>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</si>
  <si>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</si>
  <si>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</si>
  <si>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</si>
  <si>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</si>
  <si>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</si>
  <si>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</si>
  <si>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</si>
  <si>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</si>
  <si>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</si>
  <si>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</si>
  <si>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</si>
  <si>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</si>
  <si>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</si>
  <si>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</si>
  <si>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</si>
  <si>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</si>
  <si>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</si>
  <si>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</si>
  <si>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</si>
  <si>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</si>
  <si>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</si>
  <si>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</si>
  <si>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</si>
  <si>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</si>
  <si>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</si>
  <si>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</si>
  <si>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</si>
  <si>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</si>
  <si>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</si>
  <si>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</si>
  <si>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</si>
  <si>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</si>
  <si>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</si>
  <si>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</si>
  <si>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</si>
  <si>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</si>
  <si>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</si>
  <si>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</si>
  <si>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</si>
  <si>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</si>
  <si>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</si>
  <si>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</si>
  <si>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</si>
  <si>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</si>
  <si>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</si>
  <si>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</si>
  <si>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</si>
  <si>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</si>
  <si>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</si>
  <si>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</si>
  <si>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</si>
  <si>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</si>
  <si>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</si>
  <si>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</si>
  <si>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</si>
  <si>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</si>
  <si>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</si>
  <si>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</si>
  <si>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</si>
  <si>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</si>
  <si>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</si>
  <si>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</si>
  <si>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</si>
  <si>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</si>
  <si>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</si>
  <si>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</si>
  <si>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</si>
  <si>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</si>
  <si>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</si>
  <si>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</si>
  <si>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</si>
  <si>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</si>
  <si>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</si>
  <si>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</si>
  <si>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</si>
  <si>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</si>
  <si>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</si>
  <si>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</si>
  <si>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</si>
  <si>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</si>
  <si>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</si>
  <si>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</si>
  <si>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</si>
  <si>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</si>
  <si>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</si>
  <si>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</si>
  <si>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</si>
  <si>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</si>
  <si>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</si>
  <si>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</si>
  <si>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</si>
  <si>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</si>
  <si>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</si>
  <si>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</si>
  <si>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</si>
  <si>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</si>
  <si>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</si>
  <si>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</si>
  <si>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</si>
  <si>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</si>
  <si>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</si>
  <si>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</si>
  <si>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</si>
  <si>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</si>
  <si>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</si>
  <si>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</si>
  <si>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</si>
  <si>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</si>
  <si>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</si>
  <si>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</si>
  <si>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</si>
  <si>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</si>
  <si>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</si>
  <si>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</si>
  <si>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</si>
  <si>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</si>
  <si>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</si>
  <si>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</si>
  <si>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</si>
  <si>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</si>
  <si>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</si>
  <si>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</si>
  <si>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</si>
  <si>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</si>
  <si>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</si>
  <si>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</si>
  <si>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</si>
  <si>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</si>
  <si>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</si>
  <si>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</si>
  <si>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</si>
  <si>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</si>
  <si>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</si>
  <si>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</si>
  <si>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</si>
  <si>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</si>
  <si>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</si>
  <si>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</si>
  <si>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</si>
  <si>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</si>
  <si>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</si>
  <si>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</si>
  <si>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</si>
  <si>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</si>
  <si>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</si>
  <si>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</si>
  <si>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</si>
  <si>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</si>
  <si>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</si>
  <si>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</si>
  <si>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</si>
  <si>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</si>
  <si>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</si>
  <si>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</si>
  <si>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</si>
  <si>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</si>
  <si>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</si>
  <si>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</si>
  <si>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</si>
  <si>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</si>
  <si>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</si>
  <si>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</si>
  <si>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</si>
  <si>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</si>
  <si>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</si>
  <si>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</si>
  <si>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</si>
  <si>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</si>
  <si>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</si>
  <si>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</si>
  <si>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</si>
  <si>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</si>
  <si>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</si>
  <si>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</si>
  <si>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</si>
  <si>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</si>
  <si>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</si>
  <si>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</si>
  <si>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</si>
  <si>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</si>
  <si>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</si>
  <si>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</si>
  <si>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</si>
  <si>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</si>
  <si>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</si>
  <si>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</si>
  <si>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</si>
  <si>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</si>
  <si>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</si>
  <si>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</si>
  <si>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</si>
  <si>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</si>
  <si>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</si>
  <si>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</si>
  <si>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</si>
  <si>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</si>
  <si>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</si>
  <si>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</si>
  <si>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</si>
  <si>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</si>
  <si>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</si>
  <si>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</si>
  <si>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</si>
  <si>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</si>
  <si>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</si>
  <si>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</si>
  <si>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</si>
  <si>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</si>
  <si>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</si>
  <si>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</si>
  <si>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</si>
  <si>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</si>
  <si>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</si>
  <si>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</si>
  <si>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</si>
  <si>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</si>
  <si>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</si>
  <si>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</si>
  <si>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</si>
  <si>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</si>
  <si>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</si>
  <si>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</si>
  <si>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</si>
  <si>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</si>
  <si>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</si>
  <si>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</si>
  <si>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</si>
  <si>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</si>
  <si>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</si>
  <si>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</si>
  <si>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</si>
  <si>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</si>
  <si>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</si>
  <si>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</si>
  <si>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</si>
  <si>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</si>
  <si>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</si>
  <si>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</si>
  <si>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</si>
  <si>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</si>
  <si>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</si>
  <si>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</si>
  <si>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</si>
  <si>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</si>
  <si>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</si>
  <si>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</si>
  <si>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</si>
  <si>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</si>
  <si>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</si>
  <si>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</si>
  <si>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</si>
  <si>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</si>
  <si>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</si>
  <si>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</si>
  <si>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</si>
  <si>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</si>
  <si>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</si>
  <si>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</si>
  <si>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</si>
  <si>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</si>
  <si>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</si>
  <si>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</si>
  <si>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</si>
  <si>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</si>
  <si>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</si>
  <si>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</si>
  <si>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</si>
  <si>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</si>
  <si>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</si>
  <si>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</si>
  <si>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</si>
  <si>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</si>
  <si>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</si>
  <si>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</si>
  <si>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</si>
  <si>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</si>
  <si>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</si>
  <si>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</si>
  <si>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</si>
  <si>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</si>
  <si>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</si>
  <si>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</si>
  <si>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</si>
  <si>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</si>
  <si>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</si>
  <si>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</si>
  <si>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</si>
  <si>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</si>
  <si>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</si>
  <si>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</si>
  <si>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</si>
  <si>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</si>
  <si>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</si>
  <si>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</si>
  <si>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</si>
  <si>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</si>
  <si>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</si>
  <si>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</si>
  <si>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</si>
  <si>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</si>
  <si>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</si>
  <si>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</si>
  <si>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</si>
  <si>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</si>
  <si>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</si>
  <si>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</si>
  <si>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</si>
  <si>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</si>
  <si>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</si>
  <si>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</si>
  <si>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</si>
  <si>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</si>
  <si>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</si>
  <si>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</si>
  <si>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</si>
  <si>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</si>
  <si>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</si>
  <si>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</si>
  <si>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</si>
  <si>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</si>
  <si>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</si>
  <si>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</si>
  <si>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</si>
  <si>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</si>
  <si>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</si>
  <si>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</si>
  <si>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</si>
  <si>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</si>
  <si>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</si>
  <si>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</si>
  <si>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</si>
  <si>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</si>
  <si>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</si>
  <si>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</si>
  <si>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</si>
  <si>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</si>
  <si>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</si>
  <si>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</si>
  <si>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</si>
  <si>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</si>
  <si>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</si>
  <si>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</si>
  <si>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</si>
  <si>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</si>
  <si>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</si>
  <si>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</si>
  <si>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</si>
  <si>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</si>
  <si>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</si>
  <si>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</si>
  <si>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</si>
  <si>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</si>
  <si>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</si>
  <si>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</si>
  <si>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</si>
  <si>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</si>
  <si>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</si>
  <si>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</si>
  <si>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</si>
  <si>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</si>
  <si>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</si>
  <si>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</si>
  <si>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</si>
  <si>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</si>
  <si>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</si>
  <si>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</si>
  <si>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</si>
  <si>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</si>
  <si>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</si>
  <si>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</si>
  <si>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</si>
  <si>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</si>
  <si>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</si>
  <si>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</si>
  <si>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</si>
  <si>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</si>
  <si>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</si>
  <si>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</si>
  <si>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</si>
  <si>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</si>
  <si>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</si>
  <si>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</si>
  <si>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</si>
  <si>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</si>
  <si>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</si>
  <si>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</si>
  <si>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</si>
  <si>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</si>
  <si>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</si>
  <si>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</si>
  <si>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</si>
  <si>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</si>
  <si>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</si>
  <si>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</si>
  <si>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</si>
  <si>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</si>
  <si>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</si>
  <si>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</si>
  <si>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</si>
  <si>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</si>
  <si>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</si>
  <si>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</si>
  <si>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</si>
  <si>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</si>
  <si>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</si>
  <si>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</si>
  <si>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</si>
  <si>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</si>
  <si>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</si>
  <si>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</si>
  <si>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</si>
  <si>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</si>
  <si>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</si>
  <si>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</si>
  <si>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</si>
  <si>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</si>
  <si>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</si>
  <si>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</si>
  <si>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</si>
  <si>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</si>
  <si>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</si>
  <si>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</si>
  <si>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</si>
  <si>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</si>
  <si>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</si>
  <si>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</si>
  <si>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</si>
  <si>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</si>
  <si>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</si>
  <si>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</si>
  <si>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</si>
  <si>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</si>
  <si>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</si>
  <si>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</si>
  <si>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</si>
  <si>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</si>
  <si>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</si>
  <si>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</si>
  <si>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</si>
  <si>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</si>
  <si>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</si>
  <si>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</si>
  <si>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</si>
  <si>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</si>
  <si>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</si>
  <si>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</si>
  <si>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</si>
  <si>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</si>
  <si>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</si>
  <si>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</si>
  <si>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</si>
  <si>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</si>
  <si>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</si>
  <si>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</si>
  <si>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</si>
  <si>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</si>
  <si>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</si>
  <si>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</si>
  <si>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</si>
  <si>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</si>
  <si>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</si>
  <si>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</si>
  <si>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</si>
  <si>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</si>
  <si>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</si>
  <si>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</si>
  <si>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</si>
  <si>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</si>
  <si>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</si>
  <si>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</si>
  <si>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</si>
  <si>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</si>
  <si>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</si>
  <si>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</si>
  <si>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</si>
  <si>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</si>
  <si>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</si>
  <si>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</si>
  <si>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</si>
  <si>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</si>
  <si>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</si>
  <si>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</si>
  <si>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</si>
  <si>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</si>
  <si>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</si>
  <si>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</si>
  <si>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</si>
  <si>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</si>
  <si>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</si>
  <si>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</si>
  <si>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</si>
  <si>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</si>
  <si>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</si>
  <si>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</si>
  <si>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</si>
  <si>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</si>
  <si>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</si>
  <si>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</si>
  <si>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</si>
  <si>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</si>
  <si>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</si>
  <si>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</si>
  <si>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</si>
  <si>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</si>
  <si>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</si>
  <si>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</si>
  <si>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</si>
  <si>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</si>
  <si>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</si>
  <si>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</si>
  <si>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</si>
  <si>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</si>
  <si>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</si>
  <si>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</si>
  <si>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</si>
  <si>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</si>
  <si>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</si>
  <si>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</si>
  <si>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</si>
  <si>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</si>
  <si>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</si>
  <si>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</si>
  <si>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</si>
  <si>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</si>
  <si>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</si>
  <si>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</si>
  <si>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</si>
  <si>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</si>
  <si>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</si>
  <si>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</si>
  <si>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</si>
  <si>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</si>
  <si>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</si>
  <si>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</si>
  <si>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</si>
  <si>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</si>
  <si>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</si>
  <si>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</si>
  <si>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</si>
  <si>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</si>
  <si>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</si>
  <si>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</si>
  <si>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</si>
  <si>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</si>
  <si>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</si>
  <si>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</si>
  <si>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</si>
  <si>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</si>
  <si>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</si>
  <si>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</si>
  <si>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</si>
  <si>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</si>
  <si>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</si>
  <si>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</si>
  <si>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</si>
  <si>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</si>
  <si>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</si>
  <si>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</si>
  <si>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</si>
  <si>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</si>
  <si>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</si>
  <si>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</si>
  <si>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</si>
  <si>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</si>
  <si>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</si>
  <si>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</si>
  <si>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</si>
  <si>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</si>
  <si>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</si>
  <si>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</si>
  <si>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</si>
  <si>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</si>
  <si>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</si>
  <si>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</si>
  <si>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</si>
  <si>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</si>
  <si>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</si>
  <si>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</si>
  <si>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</si>
  <si>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</si>
  <si>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</si>
  <si>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</si>
  <si>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</si>
  <si>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</si>
  <si>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</si>
  <si>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</si>
  <si>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</si>
  <si>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</si>
  <si>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</si>
  <si>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</si>
  <si>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</si>
  <si>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</si>
  <si>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</si>
  <si>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</si>
  <si>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</si>
  <si>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</si>
  <si>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</si>
  <si>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</si>
  <si>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</si>
  <si>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</si>
  <si>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</si>
  <si>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</si>
  <si>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</si>
  <si>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</si>
  <si>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</si>
  <si>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</si>
  <si>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</si>
  <si>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</si>
  <si>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</si>
  <si>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</si>
  <si>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</si>
  <si>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</si>
  <si>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</si>
  <si>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</si>
  <si>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</si>
  <si>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</si>
  <si>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</si>
  <si>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</si>
  <si>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</si>
  <si>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</si>
  <si>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</si>
  <si>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</si>
  <si>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</si>
  <si>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</si>
  <si>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</si>
  <si>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</si>
  <si>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</si>
  <si>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</si>
  <si>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</si>
  <si>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</si>
  <si>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</si>
  <si>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</si>
  <si>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</si>
  <si>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</si>
  <si>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</si>
  <si>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</si>
  <si>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</si>
  <si>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</si>
  <si>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</si>
  <si>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</si>
  <si>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</si>
  <si>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</si>
  <si>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</si>
  <si>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</si>
  <si>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</si>
  <si>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</si>
  <si>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</si>
  <si>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</si>
  <si>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</si>
  <si>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</si>
  <si>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</si>
  <si>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</si>
  <si>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</si>
  <si>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</si>
  <si>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</si>
  <si>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</si>
  <si>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</si>
  <si>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</si>
  <si>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</si>
  <si>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</si>
  <si>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</si>
  <si>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</si>
  <si>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</si>
  <si>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</si>
  <si>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</si>
  <si>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</si>
  <si>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</si>
  <si>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</si>
  <si>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</si>
  <si>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</si>
  <si>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</si>
  <si>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</si>
  <si>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</si>
  <si>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</si>
  <si>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</si>
  <si>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</si>
  <si>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</si>
  <si>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</si>
  <si>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</si>
  <si>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</si>
  <si>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</si>
  <si>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</si>
  <si>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</si>
  <si>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</si>
  <si>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</si>
  <si>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</si>
  <si>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</si>
  <si>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</si>
  <si>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</si>
  <si>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</si>
  <si>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</si>
  <si>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</si>
  <si>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</si>
  <si>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</si>
  <si>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</si>
  <si>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</si>
  <si>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</si>
  <si>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</si>
  <si>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</si>
  <si>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</si>
  <si>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</si>
  <si>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</si>
  <si>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</si>
  <si>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</si>
  <si>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</si>
  <si>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</si>
  <si>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</si>
  <si>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</si>
  <si>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</si>
  <si>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</si>
  <si>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</si>
  <si>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</si>
  <si>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</si>
  <si>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</si>
  <si>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</si>
  <si>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</si>
  <si>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</si>
  <si>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</si>
  <si>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</si>
  <si>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</si>
  <si>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</si>
  <si>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</si>
  <si>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</si>
  <si>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</si>
  <si>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</si>
  <si>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</si>
  <si>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</si>
  <si>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</si>
  <si>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</si>
  <si>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</si>
  <si>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</si>
  <si>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</si>
  <si>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</si>
  <si>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</si>
  <si>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</si>
  <si>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</si>
  <si>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</si>
  <si>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</si>
  <si>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</si>
  <si>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</si>
  <si>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</si>
  <si>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</si>
  <si>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</si>
  <si>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</si>
  <si>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</si>
  <si>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</si>
  <si>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</si>
  <si>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</si>
  <si>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</si>
  <si>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</si>
  <si>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</si>
  <si>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</si>
  <si>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</si>
  <si>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</si>
  <si>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</si>
  <si>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</si>
  <si>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</si>
  <si>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</si>
  <si>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</si>
  <si>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</si>
  <si>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</si>
  <si>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</si>
  <si>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</si>
  <si>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</si>
  <si>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</si>
  <si>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</si>
  <si>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</si>
  <si>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</si>
  <si>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</si>
  <si>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</si>
  <si>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</si>
  <si>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</si>
  <si>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</si>
  <si>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</si>
  <si>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</si>
  <si>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</si>
  <si>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</si>
  <si>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</si>
  <si>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</si>
  <si>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</si>
  <si>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</si>
  <si>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</si>
  <si>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</si>
  <si>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</si>
  <si>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</si>
  <si>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</si>
  <si>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</si>
  <si>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</si>
  <si>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</si>
  <si>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</si>
  <si>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</si>
  <si>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</si>
  <si>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</si>
  <si>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</si>
  <si>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</si>
  <si>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</si>
  <si>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</si>
  <si>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</si>
  <si>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</si>
  <si>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</si>
  <si>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</si>
  <si>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</si>
  <si>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</si>
  <si>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</si>
  <si>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</si>
  <si>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</si>
  <si>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</si>
  <si>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</si>
  <si>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</si>
  <si>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</si>
  <si>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</si>
  <si>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</si>
  <si>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</si>
  <si>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</si>
  <si>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</si>
  <si>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</si>
  <si>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</si>
  <si>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</si>
  <si>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</si>
  <si>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</si>
  <si>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</si>
  <si>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</si>
  <si>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</si>
  <si>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</si>
  <si>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</si>
  <si>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</si>
  <si>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</si>
  <si>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</si>
  <si>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</si>
  <si>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</si>
  <si>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</si>
  <si>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</si>
  <si>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</si>
  <si>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</si>
  <si>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</si>
  <si>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</si>
  <si>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</si>
  <si>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</si>
  <si>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</si>
  <si>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</si>
  <si>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</si>
  <si>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</si>
  <si>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</si>
  <si>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</si>
  <si>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</si>
  <si>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</si>
  <si>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</si>
  <si>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</si>
  <si>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</si>
  <si>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</si>
  <si>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</si>
  <si>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</si>
  <si>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</si>
  <si>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</si>
  <si>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</si>
  <si>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</si>
  <si>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</si>
  <si>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</si>
  <si>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</si>
  <si>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</si>
  <si>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</si>
  <si>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</si>
  <si>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</si>
  <si>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</si>
  <si>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</si>
  <si>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</si>
  <si>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</si>
  <si>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</si>
  <si>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</si>
  <si>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</si>
  <si>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</si>
  <si>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</si>
  <si>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</si>
  <si>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</si>
  <si>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</si>
  <si>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</si>
  <si>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</si>
  <si>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</si>
  <si>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</si>
  <si>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</si>
  <si>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</si>
  <si>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</si>
  <si>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</si>
  <si>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</si>
  <si>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</si>
  <si>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</si>
  <si>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</si>
  <si>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</si>
  <si>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</si>
  <si>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</si>
  <si>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</si>
  <si>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</si>
  <si>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</si>
  <si>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</si>
  <si>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</si>
  <si>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</si>
  <si>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</si>
  <si>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</si>
  <si>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</si>
  <si>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</si>
  <si>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</si>
  <si>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</si>
  <si>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</si>
  <si>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</si>
  <si>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</si>
  <si>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</si>
  <si>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</si>
  <si>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</si>
  <si>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</si>
  <si>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</si>
  <si>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</si>
  <si>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</si>
  <si>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</si>
  <si>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</si>
  <si>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</si>
  <si>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</si>
  <si>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</si>
  <si>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</si>
  <si>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</si>
  <si>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</si>
  <si>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</si>
  <si>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</si>
  <si>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</si>
  <si>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</si>
  <si>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</si>
  <si>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</si>
  <si>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</si>
  <si>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</si>
  <si>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</si>
  <si>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</si>
  <si>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</si>
  <si>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</si>
  <si>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</si>
  <si>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</si>
  <si>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</si>
  <si>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</si>
  <si>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</si>
  <si>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</si>
  <si>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</si>
  <si>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</si>
  <si>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</si>
  <si>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</si>
  <si>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</si>
  <si>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</si>
  <si>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</si>
  <si>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</si>
  <si>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</si>
  <si>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</si>
  <si>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</si>
  <si>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</si>
  <si>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</si>
  <si>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</si>
  <si>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</si>
  <si>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</si>
  <si>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</si>
  <si>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</si>
  <si>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</si>
  <si>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</si>
  <si>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</si>
  <si>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</si>
  <si>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</si>
  <si>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</si>
  <si>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</si>
  <si>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</si>
  <si>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</si>
  <si>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</si>
  <si>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</si>
  <si>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</si>
  <si>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</si>
  <si>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</si>
  <si>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</si>
  <si>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</si>
  <si>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</si>
  <si>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</si>
  <si>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</si>
  <si>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</si>
  <si>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</si>
  <si>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</si>
  <si>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</si>
  <si>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</si>
  <si>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</si>
  <si>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</si>
  <si>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</si>
  <si>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</si>
  <si>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</si>
  <si>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</si>
  <si>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</si>
  <si>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</si>
  <si>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</si>
  <si>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</si>
  <si>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</si>
  <si>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</si>
  <si>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</si>
  <si>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</si>
  <si>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</si>
  <si>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</si>
  <si>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</si>
  <si>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</si>
  <si>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</si>
  <si>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</si>
  <si>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</si>
  <si>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</si>
  <si>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</si>
  <si>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</si>
  <si>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</si>
  <si>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</si>
  <si>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</si>
  <si>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</si>
  <si>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</si>
  <si>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</si>
  <si>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</si>
  <si>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</si>
  <si>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</si>
  <si>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</si>
  <si>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</si>
  <si>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</si>
  <si>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</si>
  <si>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</si>
  <si>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</si>
  <si>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</si>
  <si>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</si>
  <si>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</si>
  <si>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</si>
  <si>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</si>
  <si>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</si>
  <si>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</si>
  <si>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</si>
  <si>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</si>
  <si>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</si>
  <si>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</si>
  <si>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</si>
  <si>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</si>
  <si>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</si>
  <si>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</si>
  <si>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</si>
  <si>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</si>
  <si>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</si>
  <si>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</si>
  <si>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</si>
  <si>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</si>
  <si>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</si>
  <si>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</si>
  <si>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</si>
  <si>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</si>
  <si>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</si>
  <si>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</si>
  <si>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</si>
  <si>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</si>
  <si>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</si>
  <si>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</si>
  <si>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</si>
  <si>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</si>
  <si>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</si>
  <si>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</si>
  <si>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</si>
  <si>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</si>
  <si>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</si>
  <si>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</si>
  <si>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</si>
  <si>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</si>
  <si>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</si>
  <si>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</si>
  <si>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</si>
  <si>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</si>
  <si>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</si>
  <si>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</si>
  <si>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</si>
  <si>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</si>
  <si>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</si>
  <si>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</si>
  <si>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</si>
  <si>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</si>
  <si>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</si>
  <si>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</si>
  <si>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</si>
  <si>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</si>
  <si>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</si>
  <si>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</si>
  <si>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</si>
  <si>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</si>
  <si>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</si>
  <si>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</si>
  <si>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</si>
  <si>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</si>
  <si>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</si>
  <si>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</si>
  <si>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</si>
  <si>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</si>
  <si>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</si>
  <si>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</si>
  <si>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</si>
  <si>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</si>
  <si>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</si>
  <si>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</si>
  <si>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</si>
  <si>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</si>
  <si>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</si>
  <si>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</si>
  <si>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</si>
  <si>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</si>
  <si>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</si>
  <si>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</si>
  <si>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</si>
  <si>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</si>
  <si>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</si>
  <si>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</si>
  <si>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</si>
  <si>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</si>
  <si>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</si>
  <si>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</si>
  <si>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</si>
  <si>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</si>
  <si>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</si>
  <si>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</si>
  <si>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</si>
  <si>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</si>
  <si>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</si>
  <si>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</si>
  <si>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</si>
  <si>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</si>
  <si>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</si>
  <si>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</si>
  <si>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</si>
  <si>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</si>
  <si>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</si>
  <si>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</si>
  <si>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</si>
  <si>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</si>
  <si>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</si>
  <si>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</si>
  <si>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</si>
  <si>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</si>
  <si>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</si>
  <si>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</si>
  <si>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</si>
  <si>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</si>
  <si>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</si>
  <si>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</si>
  <si>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</si>
  <si>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</si>
  <si>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</si>
  <si>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</si>
  <si>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</si>
  <si>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</si>
  <si>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</si>
  <si>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</si>
  <si>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</si>
  <si>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</si>
  <si>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</si>
  <si>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</si>
  <si>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</si>
  <si>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</si>
  <si>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</si>
  <si>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</si>
  <si>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</si>
  <si>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</si>
  <si>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</si>
  <si>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</si>
  <si>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</si>
  <si>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</si>
  <si>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</si>
  <si>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</si>
  <si>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</si>
  <si>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</si>
  <si>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</si>
  <si>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</si>
  <si>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</si>
  <si>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</si>
  <si>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</si>
  <si>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</si>
  <si>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</si>
  <si>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</si>
  <si>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</si>
  <si>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</si>
  <si>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</si>
  <si>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</si>
  <si>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</si>
  <si>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</si>
  <si>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</si>
  <si>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</si>
  <si>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</si>
  <si>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</si>
  <si>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</si>
  <si>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</si>
  <si>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</si>
  <si>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</si>
  <si>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</si>
  <si>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</si>
  <si>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</si>
  <si>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</si>
  <si>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</si>
  <si>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</si>
  <si>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</si>
  <si>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</si>
  <si>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</si>
  <si>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</si>
  <si>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</si>
  <si>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</si>
  <si>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</si>
  <si>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</si>
  <si>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</si>
  <si>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</si>
  <si>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</si>
  <si>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</si>
  <si>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</si>
  <si>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</si>
  <si>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</si>
  <si>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</si>
  <si>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</si>
  <si>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</si>
  <si>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</si>
  <si>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</si>
  <si>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</si>
  <si>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</si>
  <si>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</si>
  <si>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</si>
  <si>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</si>
  <si>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</si>
  <si>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</si>
  <si>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</si>
  <si>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</si>
  <si>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</si>
  <si>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</si>
  <si>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</si>
  <si>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</si>
  <si>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</si>
  <si>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</si>
  <si>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</si>
  <si>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</si>
  <si>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</si>
  <si>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</si>
  <si>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</si>
  <si>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</si>
  <si>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</si>
  <si>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</si>
  <si>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</si>
  <si>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</si>
  <si>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</si>
  <si>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</si>
  <si>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</si>
  <si>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</si>
  <si>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</si>
  <si>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</si>
  <si>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</si>
  <si>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</si>
  <si>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</si>
  <si>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</si>
  <si>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</si>
  <si>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</si>
  <si>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</si>
  <si>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</si>
  <si>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</si>
  <si>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</si>
  <si>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</si>
  <si>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</si>
  <si>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</si>
  <si>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</si>
  <si>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</si>
  <si>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</si>
  <si>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</si>
  <si>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</si>
  <si>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</si>
  <si>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</si>
  <si>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</si>
  <si>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</si>
  <si>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</si>
  <si>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</si>
  <si>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</si>
  <si>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</si>
  <si>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</si>
  <si>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</si>
  <si>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</si>
  <si>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</si>
  <si>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</si>
  <si>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</si>
  <si>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</si>
  <si>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</si>
  <si>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</si>
  <si>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</si>
  <si>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</si>
  <si>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</si>
  <si>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</si>
  <si>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</si>
  <si>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</si>
  <si>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</si>
  <si>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</si>
  <si>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</si>
  <si>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</si>
  <si>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</si>
  <si>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</si>
  <si>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</si>
  <si>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</si>
  <si>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</si>
  <si>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</si>
  <si>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</si>
  <si>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</si>
  <si>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</si>
  <si>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</si>
  <si>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</si>
  <si>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</si>
  <si>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</si>
  <si>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</si>
  <si>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</si>
  <si>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</si>
  <si>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</si>
  <si>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</si>
  <si>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</si>
  <si>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</si>
  <si>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</si>
  <si>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</si>
  <si>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</si>
  <si>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</si>
  <si>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</si>
  <si>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</si>
  <si>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</si>
  <si>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</si>
  <si>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</si>
  <si>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</si>
  <si>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</si>
  <si>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</si>
  <si>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</si>
  <si>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</si>
  <si>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</si>
  <si>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</si>
  <si>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</si>
  <si>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</si>
  <si>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</si>
  <si>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</si>
  <si>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</si>
  <si>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</si>
  <si>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</si>
  <si>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</si>
  <si>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</si>
  <si>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</si>
  <si>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</si>
  <si>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</si>
  <si>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</si>
  <si>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</si>
  <si>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</si>
  <si>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</si>
  <si>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</si>
  <si>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</si>
  <si>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</si>
  <si>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</si>
  <si>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</si>
  <si>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</si>
  <si>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</si>
  <si>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</si>
  <si>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</si>
  <si>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</si>
  <si>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</si>
  <si>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</si>
  <si>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</si>
  <si>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</si>
  <si>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</si>
  <si>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</si>
  <si>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</si>
  <si>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</si>
  <si>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</si>
  <si>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</si>
  <si>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</si>
  <si>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</si>
  <si>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</si>
  <si>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</si>
  <si>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</si>
  <si>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</si>
  <si>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</si>
  <si>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</si>
  <si>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</si>
  <si>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</si>
  <si>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</si>
  <si>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</si>
  <si>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</si>
  <si>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</si>
  <si>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</si>
  <si>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</si>
  <si>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</si>
  <si>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</si>
  <si>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</si>
  <si>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</si>
  <si>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</si>
  <si>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</si>
  <si>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</si>
  <si>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</si>
  <si>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</si>
  <si>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</si>
  <si>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</si>
  <si>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</si>
  <si>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</si>
  <si>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</si>
  <si>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</si>
  <si>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</si>
  <si>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</si>
  <si>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</si>
  <si>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</si>
  <si>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</si>
  <si>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</si>
  <si>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</si>
  <si>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</si>
  <si>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</si>
  <si>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</si>
  <si>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</si>
  <si>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</si>
  <si>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</si>
  <si>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</si>
  <si>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</si>
  <si>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</si>
  <si>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</si>
  <si>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</si>
  <si>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</si>
  <si>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</si>
  <si>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</si>
  <si>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</si>
  <si>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</si>
  <si>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</si>
  <si>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</si>
  <si>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</si>
  <si>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</si>
  <si>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</si>
  <si>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</si>
  <si>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</si>
  <si>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</si>
  <si>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</si>
  <si>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</si>
  <si>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</si>
  <si>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</si>
  <si>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</si>
  <si>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</si>
  <si>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</si>
  <si>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</si>
  <si>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</si>
  <si>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</si>
  <si>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</si>
  <si>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</si>
  <si>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</si>
  <si>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</si>
  <si>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</si>
  <si>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</si>
  <si>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</si>
  <si>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</si>
  <si>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</si>
  <si>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</si>
  <si>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</si>
  <si>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</si>
  <si>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</si>
  <si>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</si>
  <si>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</si>
  <si>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</si>
  <si>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</si>
  <si>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</si>
  <si>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</si>
  <si>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</si>
  <si>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</si>
  <si>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</si>
  <si>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</si>
  <si>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</si>
  <si>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</si>
  <si>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</si>
  <si>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</si>
  <si>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</si>
  <si>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</si>
  <si>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</si>
  <si>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</si>
  <si>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</si>
  <si>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</si>
  <si>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</si>
  <si>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</si>
  <si>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</si>
  <si>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</si>
  <si>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</si>
  <si>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</si>
  <si>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</si>
  <si>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</si>
  <si>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</si>
  <si>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</si>
  <si>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</si>
  <si>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</si>
  <si>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</si>
  <si>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</si>
  <si>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</si>
  <si>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</si>
  <si>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</si>
  <si>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</si>
  <si>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</si>
  <si>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</si>
  <si>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</si>
  <si>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</si>
  <si>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</si>
  <si>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</si>
  <si>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</si>
  <si>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</si>
  <si>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</si>
  <si>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</si>
  <si>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</si>
  <si>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</si>
  <si>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</si>
  <si>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</si>
  <si>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</si>
  <si>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</si>
  <si>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</si>
  <si>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</si>
  <si>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</si>
  <si>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</si>
  <si>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</si>
  <si>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</si>
  <si>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</si>
  <si>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</si>
  <si>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</si>
  <si>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</si>
  <si>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</si>
  <si>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</si>
  <si>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</si>
  <si>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</si>
  <si>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</si>
  <si>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</si>
  <si>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</si>
  <si>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</si>
  <si>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</si>
  <si>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</si>
  <si>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</si>
  <si>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</si>
  <si>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</si>
  <si>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</si>
  <si>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</si>
  <si>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</si>
  <si>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</si>
  <si>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</si>
  <si>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</si>
  <si>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</si>
  <si>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</si>
  <si>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</si>
  <si>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</si>
  <si>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</si>
  <si>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</si>
  <si>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</si>
  <si>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</si>
  <si>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</si>
  <si>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</si>
  <si>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</si>
  <si>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</si>
  <si>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</si>
  <si>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</si>
  <si>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</si>
  <si>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</si>
  <si>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</si>
  <si>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</si>
  <si>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</si>
  <si>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</si>
  <si>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</si>
  <si>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</si>
  <si>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</si>
  <si>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</si>
  <si>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</si>
  <si>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</si>
  <si>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</si>
  <si>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</si>
  <si>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</si>
  <si>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</si>
  <si>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</si>
  <si>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</si>
  <si>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</si>
  <si>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</si>
  <si>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</si>
  <si>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</si>
  <si>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</si>
  <si>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</si>
  <si>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</si>
  <si>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</si>
  <si>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</si>
  <si>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</si>
  <si>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</si>
  <si>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</si>
  <si>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</si>
  <si>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</si>
  <si>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</si>
  <si>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</si>
  <si>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</si>
  <si>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</si>
  <si>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</si>
  <si>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</si>
  <si>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</si>
  <si>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</si>
  <si>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</si>
  <si>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</si>
  <si>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</si>
  <si>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</si>
  <si>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</si>
  <si>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</si>
  <si>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</si>
  <si>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</si>
  <si>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</si>
  <si>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</si>
  <si>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</si>
  <si>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</si>
  <si>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</si>
  <si>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</si>
  <si>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</si>
  <si>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</si>
  <si>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</si>
  <si>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</si>
  <si>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</si>
  <si>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</si>
  <si>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</si>
  <si>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</si>
  <si>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</si>
  <si>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</si>
  <si>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</si>
  <si>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</si>
  <si>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</si>
  <si>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</si>
  <si>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</si>
  <si>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</si>
  <si>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</si>
  <si>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</si>
  <si>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</si>
  <si>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</si>
  <si>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</si>
  <si>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</si>
  <si>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</si>
  <si>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</si>
  <si>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</si>
  <si>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</si>
  <si>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</si>
  <si>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</si>
  <si>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</si>
  <si>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</si>
  <si>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</si>
  <si>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</si>
  <si>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</si>
  <si>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</si>
  <si>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</si>
  <si>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</si>
  <si>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</si>
  <si>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</si>
  <si>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</si>
  <si>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</si>
  <si>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</si>
  <si>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</si>
  <si>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</si>
  <si>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</si>
  <si>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</si>
  <si>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</si>
  <si>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</si>
  <si>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</si>
  <si>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</si>
  <si>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</si>
  <si>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</si>
  <si>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</si>
  <si>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</si>
  <si>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</si>
  <si>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</si>
  <si>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</si>
  <si>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</si>
  <si>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</si>
  <si>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</si>
  <si>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</si>
  <si>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</si>
  <si>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</si>
  <si>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</si>
  <si>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</si>
  <si>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</si>
  <si>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</si>
  <si>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</si>
  <si>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</si>
  <si>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</si>
  <si>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</si>
  <si>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</si>
  <si>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</si>
  <si>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</si>
  <si>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</si>
  <si>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</si>
  <si>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</si>
  <si>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</si>
  <si>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</si>
  <si>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</si>
  <si>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</si>
  <si>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</si>
  <si>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</si>
  <si>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</si>
  <si>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</si>
  <si>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</si>
  <si>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</si>
  <si>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</si>
  <si>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</si>
  <si>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</si>
  <si>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</si>
  <si>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</si>
  <si>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</si>
  <si>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</si>
  <si>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</si>
  <si>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</si>
  <si>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</si>
  <si>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</si>
  <si>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</si>
  <si>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</si>
  <si>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</si>
  <si>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</si>
  <si>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</si>
  <si>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</si>
  <si>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</si>
  <si>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</si>
  <si>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</si>
  <si>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</si>
  <si>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</si>
  <si>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</si>
  <si>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</si>
  <si>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</si>
  <si>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</si>
  <si>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</si>
  <si>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</si>
  <si>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</si>
  <si>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</si>
  <si>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</si>
  <si>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</si>
  <si>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</si>
  <si>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</si>
  <si>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</si>
  <si>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</si>
  <si>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</si>
  <si>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</si>
  <si>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</si>
  <si>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</si>
  <si>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</si>
  <si>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</si>
  <si>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</si>
  <si>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</si>
  <si>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</si>
  <si>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</si>
  <si>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</si>
  <si>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</si>
  <si>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</si>
  <si>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</si>
  <si>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</si>
  <si>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</si>
  <si>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</si>
  <si>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</si>
  <si>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</si>
  <si>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</si>
  <si>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</si>
  <si>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</si>
  <si>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</si>
  <si>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</si>
  <si>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</si>
  <si>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</si>
  <si>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</si>
  <si>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</si>
  <si>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</si>
  <si>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</si>
  <si>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</si>
  <si>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</si>
  <si>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</si>
  <si>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</si>
  <si>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</si>
  <si>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</si>
  <si>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</si>
  <si>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</si>
  <si>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</si>
  <si>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</si>
  <si>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</si>
  <si>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</si>
  <si>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</si>
  <si>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</si>
  <si>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</si>
  <si>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</si>
  <si>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</si>
  <si>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</si>
  <si>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</si>
  <si>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</si>
  <si>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</si>
  <si>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</si>
  <si>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</si>
  <si>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</si>
  <si>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</si>
  <si>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</si>
  <si>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</si>
  <si>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</si>
  <si>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</si>
  <si>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</si>
  <si>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</si>
  <si>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</si>
  <si>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</si>
  <si>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</si>
  <si>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</si>
  <si>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</si>
  <si>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</si>
  <si>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</si>
  <si>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</si>
  <si>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</si>
  <si>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</si>
  <si>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</si>
  <si>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</si>
  <si>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</si>
  <si>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</si>
  <si>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</si>
  <si>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</si>
  <si>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</si>
  <si>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</si>
  <si>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</si>
  <si>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</si>
  <si>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</si>
  <si>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</si>
  <si>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</si>
  <si>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</si>
  <si>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</si>
  <si>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</si>
  <si>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</si>
  <si>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</si>
  <si>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</si>
  <si>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</si>
  <si>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</si>
  <si>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</si>
  <si>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</si>
  <si>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</si>
  <si>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</si>
  <si>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</si>
  <si>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</si>
  <si>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</si>
  <si>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</si>
  <si>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</si>
  <si>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</si>
  <si>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</si>
  <si>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</si>
  <si>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</si>
  <si>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</si>
  <si>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</si>
  <si>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</si>
  <si>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</si>
  <si>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</si>
  <si>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</si>
  <si>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</si>
  <si>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</si>
  <si>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</si>
  <si>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</si>
  <si>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</si>
  <si>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</si>
  <si>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</si>
  <si>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</si>
  <si>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</si>
  <si>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</si>
  <si>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</si>
  <si>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</si>
  <si>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</si>
  <si>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</si>
  <si>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</si>
  <si>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</si>
  <si>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</si>
  <si>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</si>
  <si>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</si>
  <si>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</si>
  <si>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</si>
  <si>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</si>
  <si>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</si>
  <si>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</si>
  <si>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</si>
  <si>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</si>
  <si>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</si>
  <si>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</si>
  <si>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</si>
  <si>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</si>
  <si>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</si>
  <si>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</si>
  <si>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</si>
  <si>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</si>
  <si>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</si>
  <si>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</si>
  <si>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</si>
  <si>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</si>
  <si>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</si>
  <si>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</si>
  <si>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</si>
  <si>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</si>
  <si>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</si>
  <si>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</si>
  <si>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</si>
  <si>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</si>
  <si>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</si>
  <si>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</si>
  <si>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</si>
  <si>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</si>
  <si>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</si>
  <si>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</si>
  <si>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</si>
  <si>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</si>
  <si>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</si>
  <si>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</si>
  <si>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</si>
  <si>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</si>
  <si>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</si>
  <si>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</si>
  <si>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</si>
  <si>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</si>
  <si>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</si>
  <si>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</si>
  <si>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</si>
  <si>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</si>
  <si>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</si>
  <si>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</si>
  <si>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</si>
  <si>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</si>
  <si>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</si>
  <si>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</si>
  <si>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</si>
  <si>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</si>
  <si>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</si>
  <si>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</si>
  <si>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</si>
  <si>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</si>
  <si>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</si>
  <si>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</si>
  <si>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</si>
  <si>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</si>
  <si>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</si>
  <si>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</si>
  <si>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</si>
  <si>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</si>
  <si>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</si>
  <si>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</si>
  <si>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</si>
  <si>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</si>
  <si>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</si>
  <si>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</si>
  <si>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</si>
  <si>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</si>
  <si>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</si>
  <si>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</si>
  <si>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</si>
  <si>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</si>
  <si>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</si>
  <si>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</si>
  <si>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</si>
  <si>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</si>
  <si>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</si>
  <si>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</si>
  <si>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</si>
  <si>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</si>
  <si>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</si>
  <si>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</si>
  <si>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</si>
  <si>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</si>
  <si>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</si>
  <si>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</si>
  <si>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</si>
  <si>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</si>
  <si>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</si>
  <si>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</si>
  <si>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</si>
  <si>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</si>
  <si>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</si>
  <si>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</si>
  <si>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</si>
  <si>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</si>
  <si>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</si>
  <si>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</si>
  <si>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</si>
  <si>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</si>
  <si>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</si>
  <si>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</si>
  <si>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</si>
  <si>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</si>
  <si>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</si>
  <si>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</si>
  <si>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</si>
  <si>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</si>
  <si>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</si>
  <si>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</si>
  <si>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</si>
  <si>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</si>
  <si>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</si>
  <si>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</si>
  <si>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</si>
  <si>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</si>
  <si>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</si>
  <si>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</si>
  <si>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</si>
  <si>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</si>
  <si>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</si>
  <si>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</si>
  <si>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</si>
  <si>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</si>
  <si>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</si>
  <si>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</si>
  <si>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</si>
  <si>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</si>
  <si>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</si>
  <si>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</si>
  <si>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</si>
  <si>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</si>
  <si>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</si>
  <si>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</si>
  <si>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</si>
  <si>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</si>
  <si>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</si>
  <si>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</si>
  <si>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</si>
  <si>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</si>
  <si>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</si>
  <si>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</si>
  <si>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</si>
  <si>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</si>
  <si>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</si>
  <si>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</si>
  <si>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</si>
  <si>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</si>
  <si>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</si>
  <si>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</si>
  <si>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</si>
  <si>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</si>
  <si>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</si>
  <si>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</si>
  <si>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</si>
  <si>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</si>
  <si>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</si>
  <si>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</si>
  <si>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</si>
  <si>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</si>
  <si>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</si>
  <si>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</si>
  <si>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</si>
  <si>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</si>
  <si>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</si>
  <si>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</si>
  <si>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</si>
  <si>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</si>
  <si>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</si>
  <si>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</si>
  <si>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</si>
  <si>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</si>
  <si>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</si>
  <si>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</si>
  <si>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</si>
  <si>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</si>
  <si>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</si>
  <si>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</si>
  <si>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</si>
  <si>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</si>
  <si>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</si>
  <si>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</si>
  <si>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</si>
  <si>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</si>
  <si>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</si>
  <si>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</si>
  <si>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</si>
  <si>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</si>
  <si>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</si>
  <si>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</si>
  <si>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</si>
  <si>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</si>
  <si>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</si>
  <si>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</si>
  <si>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</si>
  <si>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</si>
  <si>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</si>
  <si>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</si>
  <si>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</si>
  <si>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</si>
  <si>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</si>
  <si>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</si>
  <si>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</si>
  <si>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</si>
  <si>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</si>
  <si>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</si>
  <si>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</si>
  <si>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</si>
  <si>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</si>
  <si>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</si>
  <si>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</si>
  <si>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</si>
  <si>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</si>
  <si>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</si>
  <si>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</si>
  <si>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</si>
  <si>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</si>
  <si>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</si>
  <si>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</si>
  <si>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</si>
  <si>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</si>
  <si>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</si>
  <si>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</si>
  <si>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</si>
  <si>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</si>
  <si>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</si>
  <si>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</si>
  <si>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</si>
  <si>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</si>
  <si>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</si>
  <si>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</si>
  <si>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</si>
  <si>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</si>
  <si>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</si>
  <si>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</si>
  <si>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</si>
  <si>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</si>
  <si>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</si>
  <si>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</si>
  <si>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</si>
  <si>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</si>
  <si>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</si>
  <si>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</si>
  <si>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</si>
  <si>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</si>
  <si>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</si>
  <si>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</si>
  <si>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</si>
  <si>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</si>
  <si>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</si>
  <si>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</si>
  <si>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</si>
  <si>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</si>
  <si>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</si>
  <si>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</si>
  <si>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</si>
  <si>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</si>
  <si>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</si>
  <si>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</si>
  <si>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</si>
  <si>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</si>
  <si>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</si>
  <si>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</si>
  <si>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</si>
  <si>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</si>
  <si>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</si>
  <si>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</si>
  <si>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</si>
  <si>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</si>
  <si>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</si>
  <si>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</si>
  <si>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</si>
  <si>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</si>
  <si>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</si>
  <si>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</si>
  <si>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</si>
  <si>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</si>
  <si>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</si>
  <si>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</si>
  <si>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</si>
  <si>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</si>
  <si>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</si>
  <si>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</si>
  <si>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</si>
  <si>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</si>
  <si>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</si>
  <si>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</si>
  <si>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</si>
  <si>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</si>
  <si>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</si>
  <si>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</si>
  <si>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</si>
  <si>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</si>
  <si>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</si>
  <si>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</si>
  <si>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</si>
  <si>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</si>
  <si>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</si>
  <si>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</si>
  <si>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</si>
  <si>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</si>
  <si>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</si>
  <si>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</si>
  <si>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</si>
  <si>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</si>
  <si>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</si>
  <si>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</si>
  <si>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</si>
  <si>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</si>
  <si>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</si>
  <si>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</si>
  <si>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</si>
  <si>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</si>
  <si>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</si>
  <si>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</si>
  <si>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</si>
  <si>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</si>
  <si>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</si>
  <si>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</si>
  <si>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</si>
  <si>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</si>
  <si>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</si>
  <si>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</si>
  <si>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</si>
  <si>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</si>
  <si>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</si>
  <si>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</si>
  <si>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</si>
  <si>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</si>
  <si>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</si>
  <si>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</si>
  <si>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</si>
  <si>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</si>
  <si>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</si>
  <si>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</si>
  <si>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</si>
  <si>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</si>
  <si>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</si>
  <si>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</si>
  <si>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</si>
  <si>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</si>
  <si>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</si>
  <si>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</si>
  <si>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</si>
  <si>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</si>
  <si>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</si>
  <si>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</si>
  <si>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</si>
  <si>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</si>
  <si>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</si>
  <si>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</si>
  <si>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</si>
  <si>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</si>
  <si>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</si>
  <si>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</si>
  <si>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</si>
  <si>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</si>
  <si>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</si>
  <si>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</si>
  <si>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</si>
  <si>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</si>
  <si>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</si>
  <si>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</si>
  <si>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</si>
  <si>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</si>
  <si>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</si>
  <si>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</si>
  <si>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</si>
  <si>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</si>
  <si>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</si>
  <si>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</si>
  <si>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</si>
  <si>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</si>
  <si>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</si>
  <si>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</si>
  <si>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</si>
  <si>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</si>
  <si>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</si>
  <si>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</si>
  <si>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</si>
  <si>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</si>
  <si>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</si>
  <si>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</si>
  <si>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</si>
  <si>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</si>
  <si>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</si>
  <si>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</si>
  <si>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</si>
  <si>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</si>
  <si>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</si>
  <si>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</si>
  <si>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</si>
  <si>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</si>
  <si>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</si>
  <si>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</si>
  <si>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</si>
  <si>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</si>
  <si>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</si>
  <si>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</si>
  <si>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</si>
  <si>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</si>
  <si>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</si>
  <si>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</si>
  <si>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</si>
  <si>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</si>
  <si>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</si>
  <si>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</si>
  <si>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</si>
  <si>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</si>
  <si>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</si>
  <si>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</si>
  <si>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</si>
  <si>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</si>
  <si>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</si>
  <si>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</si>
  <si>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</si>
  <si>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</si>
  <si>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</si>
  <si>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</si>
  <si>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</si>
  <si>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</si>
  <si>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</si>
  <si>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</si>
  <si>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</si>
  <si>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</si>
  <si>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</si>
  <si>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</si>
  <si>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</si>
  <si>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</si>
  <si>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</si>
  <si>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</si>
  <si>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</si>
  <si>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</si>
  <si>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</si>
  <si>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</si>
  <si>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</si>
  <si>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</si>
  <si>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</si>
  <si>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</si>
  <si>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</si>
  <si>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</si>
  <si>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</si>
  <si>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</si>
  <si>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</si>
  <si>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</si>
  <si>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</si>
  <si>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</si>
  <si>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</si>
  <si>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</si>
  <si>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</si>
  <si>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</si>
  <si>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</si>
  <si>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</si>
  <si>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</si>
  <si>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</si>
  <si>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</si>
  <si>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</si>
  <si>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</si>
  <si>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</si>
  <si>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</si>
  <si>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</si>
  <si>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</si>
  <si>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</si>
  <si>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</si>
  <si>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</si>
  <si>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</si>
  <si>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</si>
  <si>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</si>
  <si>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</si>
  <si>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</si>
  <si>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</si>
  <si>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</si>
  <si>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</si>
  <si>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</si>
  <si>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</si>
  <si>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</si>
  <si>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</si>
  <si>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</si>
  <si>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</si>
  <si>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</si>
  <si>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</si>
  <si>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</si>
  <si>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</si>
  <si>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</si>
  <si>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</si>
  <si>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</si>
  <si>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</si>
  <si>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</si>
  <si>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</si>
  <si>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</si>
  <si>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</si>
  <si>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</si>
  <si>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</si>
  <si>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</si>
  <si>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</si>
  <si>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</si>
  <si>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</si>
  <si>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</si>
  <si>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</si>
  <si>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</si>
  <si>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</si>
  <si>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</si>
  <si>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</si>
  <si>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</si>
  <si>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</si>
  <si>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</si>
  <si>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</si>
  <si>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</si>
  <si>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</si>
  <si>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</si>
  <si>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</si>
  <si>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</si>
  <si>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</si>
  <si>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</si>
  <si>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</si>
  <si>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</si>
  <si>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</si>
  <si>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</si>
  <si>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</si>
  <si>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</si>
  <si>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</si>
  <si>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</si>
  <si>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</si>
  <si>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</si>
  <si>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</si>
  <si>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</si>
  <si>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</si>
  <si>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</si>
  <si>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</si>
  <si>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</si>
  <si>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</si>
  <si>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</si>
  <si>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</si>
  <si>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</si>
  <si>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</si>
  <si>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</si>
  <si>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</si>
  <si>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</si>
  <si>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</si>
  <si>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</si>
  <si>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</si>
  <si>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</si>
  <si>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</si>
  <si>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</si>
  <si>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</si>
  <si>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</si>
  <si>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</si>
  <si>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</si>
  <si>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</si>
  <si>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</si>
  <si>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</si>
  <si>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</si>
  <si>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</si>
  <si>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</si>
  <si>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</si>
  <si>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</si>
  <si>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</si>
  <si>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</si>
  <si>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</si>
  <si>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</si>
  <si>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</si>
  <si>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</si>
  <si>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</si>
  <si>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</si>
  <si>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</si>
  <si>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</si>
  <si>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</si>
  <si>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</si>
  <si>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</si>
  <si>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</si>
  <si>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</si>
  <si>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</si>
  <si>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</si>
  <si>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</si>
  <si>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</si>
  <si>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</si>
  <si>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</si>
  <si>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</si>
  <si>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</si>
  <si>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</si>
  <si>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</si>
  <si>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</si>
  <si>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</si>
  <si>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</si>
  <si>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</si>
  <si>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</si>
  <si>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</si>
  <si>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</si>
  <si>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</si>
  <si>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</si>
  <si>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</si>
  <si>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</si>
  <si>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</si>
  <si>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</si>
  <si>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</si>
  <si>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</si>
  <si>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</si>
  <si>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</si>
  <si>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</si>
  <si>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</si>
  <si>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</si>
  <si>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</si>
  <si>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</si>
  <si>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</si>
  <si>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</si>
  <si>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</si>
  <si>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</si>
  <si>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</si>
  <si>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</si>
  <si>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</si>
  <si>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</si>
  <si>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</si>
  <si>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</si>
  <si>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</si>
  <si>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</si>
  <si>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</si>
  <si>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</si>
  <si>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</si>
  <si>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</si>
  <si>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</si>
  <si>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</si>
  <si>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</si>
  <si>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</si>
  <si>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</si>
  <si>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</si>
  <si>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</si>
  <si>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</si>
  <si>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</si>
  <si>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</si>
  <si>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</si>
  <si>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</si>
  <si>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</si>
  <si>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</si>
  <si>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</si>
  <si>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</si>
  <si>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</si>
  <si>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</si>
  <si>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</si>
  <si>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</si>
  <si>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</si>
  <si>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</si>
  <si>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</si>
  <si>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</si>
  <si>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</si>
  <si>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</si>
  <si>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</si>
  <si>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</si>
  <si>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</si>
  <si>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</si>
  <si>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</si>
  <si>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</si>
  <si>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</si>
  <si>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</si>
  <si>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</si>
  <si>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</si>
  <si>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</si>
  <si>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</si>
  <si>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</si>
  <si>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</si>
  <si>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</si>
  <si>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</si>
  <si>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</si>
  <si>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</si>
  <si>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</si>
  <si>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</si>
  <si>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</si>
  <si>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</si>
  <si>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</si>
  <si>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</si>
  <si>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</si>
  <si>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</si>
  <si>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</si>
  <si>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</si>
  <si>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</si>
  <si>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</si>
  <si>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</si>
  <si>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</si>
  <si>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</si>
  <si>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</si>
  <si>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</si>
  <si>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</si>
  <si>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</si>
  <si>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</si>
  <si>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</si>
  <si>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</si>
  <si>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</si>
  <si>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</si>
  <si>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</si>
  <si>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</si>
  <si>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</si>
  <si>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</si>
  <si>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</si>
  <si>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</si>
  <si>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</si>
  <si>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</si>
  <si>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</si>
  <si>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</si>
  <si>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</si>
  <si>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</si>
  <si>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</si>
  <si>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</si>
  <si>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</si>
  <si>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</si>
  <si>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</si>
  <si>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</si>
  <si>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</si>
  <si>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</si>
  <si>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</si>
  <si>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</si>
  <si>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</si>
  <si>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</si>
  <si>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</si>
  <si>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</si>
  <si>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</si>
  <si>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</si>
  <si>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</si>
  <si>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</si>
  <si>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</si>
  <si>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</si>
  <si>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</si>
  <si>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</si>
  <si>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</si>
  <si>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</si>
  <si>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</si>
  <si>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</si>
  <si>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</si>
  <si>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</si>
  <si>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</si>
  <si>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</si>
  <si>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</si>
  <si>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</si>
  <si>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</si>
  <si>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</si>
  <si>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</si>
  <si>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</si>
  <si>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</si>
  <si>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</si>
  <si>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</si>
  <si>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</si>
  <si>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</si>
  <si>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</si>
  <si>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</si>
  <si>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</si>
  <si>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</si>
  <si>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</si>
  <si>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</si>
  <si>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</si>
  <si>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</si>
  <si>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</si>
  <si>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</si>
  <si>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</si>
  <si>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</si>
  <si>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</si>
  <si>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</si>
  <si>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</si>
  <si>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</si>
  <si>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</si>
  <si>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</si>
  <si>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</si>
  <si>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</si>
  <si>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</si>
  <si>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</si>
  <si>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</si>
  <si>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</si>
  <si>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</si>
  <si>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</si>
  <si>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</si>
  <si>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</si>
  <si>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</si>
  <si>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</si>
  <si>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</si>
  <si>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</si>
  <si>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</si>
  <si>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</si>
  <si>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</si>
  <si>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</si>
  <si>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</si>
  <si>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</si>
  <si>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</si>
  <si>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</si>
  <si>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</si>
  <si>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</si>
  <si>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</si>
  <si>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</si>
  <si>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</si>
  <si>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</si>
  <si>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</si>
  <si>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</si>
  <si>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</si>
  <si>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</si>
  <si>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</si>
  <si>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</si>
  <si>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</si>
  <si>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</si>
  <si>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</si>
  <si>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</si>
  <si>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</si>
  <si>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</si>
  <si>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</si>
  <si>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</si>
  <si>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</si>
  <si>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</si>
  <si>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</si>
  <si>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</si>
  <si>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</si>
  <si>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</si>
  <si>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</si>
  <si>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</si>
  <si>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</si>
  <si>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</si>
  <si>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</si>
  <si>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</si>
  <si>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</si>
  <si>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</si>
  <si>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</si>
  <si>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</si>
  <si>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</si>
  <si>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</si>
  <si>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</si>
  <si>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</si>
  <si>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</si>
  <si>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</si>
  <si>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</si>
  <si>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</si>
  <si>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</si>
  <si>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</si>
  <si>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</si>
  <si>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</si>
  <si>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</si>
  <si>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</si>
  <si>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</si>
  <si>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</si>
  <si>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</si>
  <si>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</si>
  <si>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</si>
  <si>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</si>
  <si>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</si>
  <si>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</si>
  <si>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</si>
  <si>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</si>
  <si>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</si>
  <si>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</si>
  <si>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</si>
  <si>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</si>
  <si>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</si>
  <si>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</si>
  <si>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</si>
  <si>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</si>
  <si>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</si>
  <si>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</si>
  <si>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</si>
  <si>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</si>
  <si>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</si>
  <si>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</si>
  <si>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</si>
  <si>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</si>
  <si>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</si>
  <si>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</si>
  <si>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</si>
  <si>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</si>
  <si>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</si>
  <si>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</si>
  <si>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</si>
  <si>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</si>
  <si>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</si>
  <si>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</si>
  <si>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</si>
  <si>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</si>
  <si>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</si>
  <si>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</si>
  <si>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</si>
  <si>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</si>
  <si>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</si>
  <si>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</si>
  <si>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</si>
  <si>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</si>
  <si>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</si>
  <si>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</si>
  <si>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</si>
  <si>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</si>
  <si>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</si>
  <si>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</si>
  <si>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</si>
  <si>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</si>
  <si>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</si>
  <si>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</si>
  <si>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</si>
  <si>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</si>
  <si>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</si>
  <si>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</si>
  <si>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</si>
  <si>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</si>
  <si>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</si>
  <si>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</si>
  <si>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</si>
  <si>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</si>
  <si>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</si>
  <si>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</si>
  <si>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</si>
  <si>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</si>
  <si>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</si>
  <si>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</si>
  <si>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</si>
  <si>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</si>
  <si>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</si>
  <si>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</si>
  <si>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</si>
  <si>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</si>
  <si>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</si>
  <si>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</si>
  <si>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</si>
  <si>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</si>
  <si>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</si>
  <si>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</si>
  <si>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</si>
  <si>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</si>
  <si>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</si>
  <si>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</si>
  <si>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</si>
  <si>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</si>
  <si>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</si>
  <si>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</si>
  <si>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</si>
  <si>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</si>
  <si>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</si>
  <si>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</si>
  <si>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</si>
  <si>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</si>
  <si>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</si>
  <si>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</si>
  <si>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</si>
  <si>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</si>
  <si>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</si>
  <si>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</si>
  <si>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</si>
  <si>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</si>
  <si>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</si>
  <si>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</si>
  <si>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</si>
  <si>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</si>
  <si>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</si>
  <si>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</si>
  <si>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</si>
  <si>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</si>
  <si>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</si>
  <si>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</si>
  <si>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</si>
  <si>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</si>
  <si>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</si>
  <si>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</si>
  <si>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</si>
  <si>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</si>
  <si>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</si>
  <si>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</si>
  <si>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</si>
  <si>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</si>
  <si>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</si>
  <si>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</si>
  <si>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</si>
  <si>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</si>
  <si>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</si>
  <si>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</si>
  <si>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</si>
  <si>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</si>
  <si>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</si>
  <si>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</si>
  <si>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</si>
  <si>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</si>
  <si>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</si>
  <si>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</si>
  <si>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</si>
  <si>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</si>
  <si>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</si>
  <si>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</si>
  <si>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</si>
  <si>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</si>
  <si>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</si>
  <si>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</si>
  <si>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</si>
  <si>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</si>
  <si>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</si>
  <si>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</si>
  <si>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</si>
  <si>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</si>
  <si>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</si>
  <si>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</si>
  <si>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</si>
  <si>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</si>
  <si>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</si>
  <si>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</si>
  <si>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</si>
  <si>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</si>
  <si>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</si>
  <si>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</si>
  <si>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</si>
  <si>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</si>
  <si>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</si>
  <si>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</si>
  <si>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</si>
  <si>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</si>
  <si>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</si>
  <si>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</si>
  <si>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</si>
  <si>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</si>
  <si>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</si>
  <si>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</si>
  <si>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</si>
  <si>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</si>
  <si>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</si>
  <si>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</si>
  <si>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</si>
  <si>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</si>
  <si>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</si>
  <si>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</si>
  <si>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</si>
  <si>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</si>
  <si>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</si>
  <si>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</si>
  <si>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</si>
  <si>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</si>
  <si>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</si>
  <si>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</si>
  <si>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</si>
  <si>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</si>
  <si>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</si>
  <si>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</si>
  <si>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</si>
  <si>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</si>
  <si>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</si>
  <si>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</si>
  <si>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</si>
  <si>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</si>
  <si>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</si>
  <si>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</si>
  <si>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</si>
  <si>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</si>
  <si>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</si>
  <si>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</si>
  <si>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</si>
  <si>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</si>
  <si>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</si>
  <si>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</si>
  <si>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</si>
  <si>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</si>
  <si>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</si>
  <si>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</si>
  <si>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</si>
  <si>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</si>
  <si>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</si>
  <si>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</si>
  <si>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</si>
  <si>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</si>
  <si>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</si>
  <si>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</si>
  <si>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</si>
  <si>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</si>
  <si>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</si>
  <si>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</si>
  <si>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</si>
  <si>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</si>
  <si>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</si>
  <si>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</si>
  <si>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</si>
  <si>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</si>
  <si>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</si>
  <si>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</si>
  <si>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</si>
  <si>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</si>
  <si>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</si>
  <si>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</si>
  <si>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</si>
  <si>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</si>
  <si>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</si>
  <si>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</si>
  <si>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</si>
  <si>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</si>
  <si>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</si>
  <si>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</si>
  <si>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</si>
  <si>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</si>
  <si>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</si>
  <si>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</si>
  <si>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</si>
  <si>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</si>
  <si>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</si>
  <si>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</si>
  <si>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</si>
  <si>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</si>
  <si>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</si>
  <si>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</si>
  <si>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</si>
  <si>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</si>
  <si>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</si>
  <si>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</si>
  <si>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</si>
  <si>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</si>
  <si>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</si>
  <si>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</si>
  <si>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</si>
  <si>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</si>
  <si>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</si>
  <si>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</si>
  <si>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</si>
  <si>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</si>
  <si>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</si>
  <si>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</si>
  <si>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</si>
  <si>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</si>
  <si>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</si>
  <si>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</si>
  <si>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</si>
  <si>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</si>
  <si>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</si>
  <si>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</si>
  <si>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</si>
  <si>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</si>
  <si>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</si>
  <si>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</si>
  <si>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</si>
  <si>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</si>
  <si>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</si>
  <si>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</si>
  <si>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</si>
  <si>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</si>
  <si>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</si>
  <si>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</si>
  <si>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</si>
  <si>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</si>
  <si>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</si>
  <si>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</si>
  <si>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</si>
  <si>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</si>
  <si>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</si>
  <si>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</si>
  <si>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</si>
  <si>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</si>
  <si>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</si>
  <si>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</si>
  <si>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</si>
  <si>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</si>
  <si>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</si>
  <si>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</si>
  <si>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</si>
  <si>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</si>
  <si>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</si>
  <si>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</si>
  <si>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</si>
  <si>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</si>
  <si>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</si>
  <si>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</si>
  <si>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</si>
  <si>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</si>
  <si>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</si>
  <si>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</si>
  <si>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</si>
  <si>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</si>
  <si>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</si>
  <si>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</si>
  <si>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</si>
  <si>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</si>
  <si>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</si>
  <si>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</si>
  <si>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</si>
  <si>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</si>
  <si>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</si>
  <si>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</si>
  <si>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</si>
  <si>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</si>
  <si>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</si>
  <si>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</si>
  <si>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</si>
  <si>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</si>
  <si>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</si>
  <si>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</si>
  <si>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</si>
  <si>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</si>
  <si>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</si>
  <si>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</si>
  <si>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</si>
  <si>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</si>
  <si>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</si>
  <si>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</si>
  <si>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</si>
  <si>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</si>
  <si>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</si>
  <si>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</si>
  <si>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</si>
  <si>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</si>
  <si>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</si>
  <si>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</si>
  <si>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</si>
  <si>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</si>
  <si>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</si>
  <si>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</si>
  <si>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</si>
  <si>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</si>
  <si>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</si>
  <si>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</si>
  <si>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</si>
  <si>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</si>
  <si>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</si>
  <si>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</si>
  <si>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</si>
  <si>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</si>
  <si>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</si>
  <si>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</si>
  <si>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</si>
  <si>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</si>
  <si>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</si>
  <si>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</si>
  <si>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</si>
  <si>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</si>
  <si>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</si>
  <si>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</si>
  <si>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</si>
  <si>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</si>
  <si>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</si>
  <si>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</si>
  <si>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</si>
  <si>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</si>
  <si>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</si>
  <si>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</si>
  <si>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</si>
  <si>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</si>
  <si>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</si>
  <si>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</si>
  <si>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</si>
  <si>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</si>
  <si>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</si>
  <si>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</si>
  <si>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</si>
  <si>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</si>
  <si>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</si>
  <si>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</si>
  <si>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</si>
  <si>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</si>
  <si>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</si>
  <si>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</si>
  <si>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</si>
  <si>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</si>
  <si>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</si>
  <si>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</si>
  <si>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</si>
  <si>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</si>
  <si>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</si>
  <si>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</si>
  <si>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</si>
  <si>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</si>
  <si>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</si>
  <si>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</si>
  <si>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</si>
  <si>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</si>
  <si>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</si>
  <si>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</si>
  <si>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</si>
  <si>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</si>
  <si>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</si>
  <si>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</si>
  <si>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</si>
  <si>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</si>
  <si>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</si>
  <si>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</si>
  <si>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</si>
  <si>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</si>
  <si>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</si>
  <si>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</si>
  <si>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</si>
  <si>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</si>
  <si>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</si>
  <si>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</si>
  <si>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</si>
  <si>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</si>
  <si>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</si>
  <si>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</si>
  <si>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</si>
  <si>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</si>
  <si>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</si>
  <si>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</si>
  <si>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</si>
  <si>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</si>
  <si>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</si>
  <si>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</si>
  <si>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</si>
  <si>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</si>
  <si>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</si>
  <si>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</si>
  <si>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</si>
  <si>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</si>
  <si>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</si>
  <si>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</si>
  <si>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</si>
  <si>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</si>
  <si>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</si>
  <si>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</si>
  <si>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</si>
  <si>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</si>
  <si>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</si>
  <si>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</si>
  <si>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</si>
  <si>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</si>
  <si>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</si>
  <si>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</si>
  <si>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</si>
  <si>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</si>
  <si>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</si>
  <si>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</si>
  <si>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</si>
  <si>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</si>
  <si>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</si>
  <si>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</si>
  <si>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</si>
  <si>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</si>
  <si>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</si>
  <si>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</si>
  <si>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</si>
  <si>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</si>
  <si>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</si>
  <si>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</si>
  <si>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</si>
  <si>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</si>
  <si>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</si>
  <si>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</si>
  <si>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</si>
  <si>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</si>
  <si>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</si>
  <si>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</si>
  <si>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</si>
  <si>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</si>
  <si>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</si>
  <si>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</si>
  <si>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</si>
  <si>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</si>
  <si>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</si>
  <si>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</si>
  <si>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</si>
  <si>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</si>
  <si>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</si>
  <si>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</si>
  <si>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</si>
  <si>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</si>
  <si>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</si>
  <si>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</si>
  <si>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</si>
  <si>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</si>
  <si>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</si>
  <si>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</si>
  <si>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</si>
  <si>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</si>
  <si>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</si>
  <si>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</si>
  <si>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</si>
  <si>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</si>
  <si>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</si>
  <si>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</si>
  <si>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</si>
  <si>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</si>
  <si>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</si>
  <si>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</si>
  <si>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</si>
  <si>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</si>
  <si>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</si>
  <si>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</si>
  <si>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</si>
  <si>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</si>
  <si>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</si>
  <si>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</si>
  <si>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</si>
  <si>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</si>
  <si>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</si>
  <si>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</si>
  <si>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</si>
  <si>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</si>
  <si>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</si>
  <si>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</si>
  <si>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</si>
  <si>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</si>
  <si>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</si>
  <si>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</si>
  <si>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</si>
  <si>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</si>
  <si>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</si>
  <si>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</si>
  <si>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</si>
  <si>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</si>
  <si>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</si>
  <si>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</si>
  <si>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</si>
  <si>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</si>
  <si>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</si>
  <si>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</si>
  <si>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</si>
  <si>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</si>
  <si>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</si>
  <si>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</si>
  <si>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</si>
  <si>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</si>
  <si>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</si>
  <si>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</si>
  <si>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</si>
  <si>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</si>
  <si>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</si>
  <si>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</si>
  <si>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</si>
  <si>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</si>
  <si>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</si>
  <si>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</si>
  <si>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</si>
  <si>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</si>
  <si>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</si>
  <si>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</si>
  <si>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</si>
  <si>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</si>
  <si>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</si>
  <si>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</si>
  <si>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</si>
  <si>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</si>
  <si>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</si>
  <si>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</si>
  <si>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</si>
  <si>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</si>
  <si>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</si>
  <si>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</si>
  <si>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</si>
  <si>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</si>
  <si>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</si>
  <si>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</si>
  <si>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</si>
  <si>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</si>
  <si>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</si>
  <si>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</si>
  <si>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</si>
  <si>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</si>
  <si>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</si>
  <si>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</si>
  <si>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</si>
  <si>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</si>
  <si>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</si>
  <si>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</si>
  <si>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</si>
  <si>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</si>
  <si>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</si>
  <si>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</si>
  <si>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</si>
  <si>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</si>
  <si>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</si>
  <si>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</si>
  <si>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</si>
  <si>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</si>
  <si>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</si>
  <si>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</si>
  <si>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</si>
  <si>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</si>
  <si>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</si>
  <si>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</si>
  <si>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</si>
  <si>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</si>
  <si>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</si>
  <si>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</si>
  <si>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</si>
  <si>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</si>
  <si>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</si>
  <si>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</si>
  <si>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</si>
  <si>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</si>
  <si>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</si>
  <si>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</si>
  <si>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</si>
  <si>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</si>
  <si>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</si>
  <si>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</si>
  <si>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</si>
  <si>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</si>
  <si>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</si>
  <si>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</si>
  <si>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</si>
  <si>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</si>
  <si>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</si>
  <si>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</si>
  <si>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</si>
  <si>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</si>
  <si>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</si>
  <si>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</si>
  <si>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</si>
  <si>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</si>
  <si>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</si>
  <si>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</si>
  <si>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</si>
  <si>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</si>
  <si>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</si>
  <si>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</si>
  <si>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</si>
  <si>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</si>
  <si>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</si>
  <si>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</si>
  <si>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</si>
  <si>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</si>
  <si>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</si>
  <si>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</si>
  <si>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</si>
  <si>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</si>
  <si>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</si>
  <si>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</si>
  <si>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</si>
  <si>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</si>
  <si>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</si>
  <si>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</si>
  <si>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</si>
  <si>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</si>
  <si>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</si>
  <si>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</si>
  <si>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</si>
  <si>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</si>
  <si>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</si>
  <si>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</si>
  <si>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</si>
  <si>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</si>
  <si>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</si>
  <si>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</si>
  <si>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</si>
  <si>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</si>
  <si>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</si>
  <si>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</si>
  <si>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</si>
  <si>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</si>
  <si>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</si>
  <si>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</si>
  <si>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</si>
  <si>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</si>
  <si>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</si>
  <si>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</si>
  <si>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</si>
  <si>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</si>
  <si>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</si>
  <si>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</si>
  <si>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</si>
  <si>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</si>
  <si>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</si>
  <si>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</si>
  <si>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</si>
  <si>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</si>
  <si>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</si>
  <si>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</si>
  <si>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</si>
  <si>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</si>
  <si>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</si>
  <si>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</si>
  <si>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</si>
  <si>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</si>
  <si>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</si>
  <si>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</si>
  <si>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</si>
  <si>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</si>
  <si>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</si>
  <si>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</si>
  <si>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</si>
  <si>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</si>
  <si>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</si>
  <si>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</si>
  <si>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</si>
  <si>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</si>
  <si>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</si>
  <si>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</si>
  <si>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</si>
  <si>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</si>
  <si>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</si>
  <si>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</si>
  <si>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</si>
  <si>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</si>
  <si>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</si>
  <si>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</si>
  <si>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</si>
  <si>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</si>
  <si>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</si>
  <si>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</si>
  <si>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</si>
  <si>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</si>
  <si>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</si>
  <si>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</si>
  <si>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</si>
  <si>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</si>
  <si>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</si>
  <si>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</si>
  <si>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</si>
  <si>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</si>
  <si>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</si>
  <si>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</si>
  <si>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</si>
  <si>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</si>
  <si>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</si>
  <si>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</si>
  <si>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</si>
  <si>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</si>
  <si>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</si>
  <si>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</si>
  <si>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</si>
  <si>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</si>
  <si>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</si>
  <si>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</si>
  <si>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</si>
  <si>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</si>
  <si>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</si>
  <si>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</si>
  <si>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</si>
  <si>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</si>
  <si>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</si>
  <si>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</si>
  <si>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</si>
  <si>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</si>
  <si>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</si>
  <si>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</si>
  <si>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</si>
  <si>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</si>
  <si>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</si>
  <si>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</si>
  <si>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</si>
  <si>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</si>
  <si>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</si>
  <si>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</si>
  <si>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</si>
  <si>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</si>
  <si>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</si>
  <si>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</si>
  <si>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</si>
  <si>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</si>
  <si>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</si>
  <si>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</si>
  <si>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</si>
  <si>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</si>
  <si>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</si>
  <si>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</si>
  <si>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</si>
  <si>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</si>
  <si>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</si>
  <si>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</si>
  <si>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</si>
  <si>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</si>
  <si>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</si>
  <si>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</si>
  <si>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</si>
  <si>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</si>
  <si>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</si>
  <si>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</si>
  <si>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</si>
  <si>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</si>
  <si>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</si>
  <si>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</si>
  <si>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</si>
  <si>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</si>
  <si>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</si>
  <si>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</si>
  <si>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</si>
  <si>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</si>
  <si>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</si>
  <si>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</si>
  <si>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</si>
  <si>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</si>
  <si>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</si>
  <si>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</si>
  <si>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</si>
  <si>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</si>
  <si>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</si>
  <si>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</si>
  <si>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</si>
  <si>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</si>
  <si>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</si>
  <si>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</si>
  <si>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</si>
  <si>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</si>
  <si>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</si>
  <si>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</si>
  <si>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</si>
  <si>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</si>
  <si>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</si>
  <si>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</si>
  <si>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</si>
  <si>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</si>
  <si>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</si>
  <si>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</si>
  <si>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</si>
  <si>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</si>
  <si>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</si>
  <si>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</si>
  <si>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</si>
  <si>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</si>
  <si>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</si>
  <si>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</si>
  <si>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</si>
  <si>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</si>
  <si>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</si>
  <si>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</si>
  <si>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</si>
  <si>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</si>
  <si>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</si>
  <si>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</si>
  <si>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</si>
  <si>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</si>
  <si>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</si>
  <si>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</si>
  <si>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</si>
  <si>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</si>
  <si>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</si>
  <si>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</si>
  <si>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</si>
  <si>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</si>
  <si>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</si>
  <si>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</si>
  <si>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</si>
  <si>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</si>
  <si>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</si>
  <si>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</si>
  <si>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</si>
  <si>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</si>
  <si>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</si>
  <si>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</si>
  <si>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</si>
  <si>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</si>
  <si>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</si>
  <si>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</si>
  <si>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</si>
  <si>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</si>
  <si>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</si>
  <si>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</si>
  <si>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</si>
  <si>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</si>
  <si>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</si>
  <si>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</si>
  <si>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</si>
  <si>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</si>
  <si>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</si>
  <si>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</si>
  <si>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</si>
  <si>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</si>
  <si>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</si>
  <si>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</si>
  <si>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</si>
  <si>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</si>
  <si>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</si>
  <si>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</si>
  <si>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</si>
  <si>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</si>
  <si>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</si>
  <si>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</si>
  <si>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</si>
  <si>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</si>
  <si>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</si>
  <si>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</si>
  <si>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</si>
  <si>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</si>
  <si>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</si>
  <si>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</si>
  <si>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</si>
  <si>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</si>
  <si>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</si>
  <si>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</si>
  <si>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</si>
  <si>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</si>
  <si>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</si>
  <si>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</si>
  <si>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</si>
  <si>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</si>
  <si>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</si>
  <si>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</si>
  <si>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</si>
  <si>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</si>
  <si>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</si>
  <si>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</si>
  <si>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</si>
  <si>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</si>
  <si>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</si>
  <si>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</si>
  <si>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</si>
  <si>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</si>
  <si>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</si>
  <si>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</si>
  <si>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</si>
  <si>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</si>
  <si>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</si>
  <si>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</si>
  <si>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</si>
  <si>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</si>
  <si>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</si>
  <si>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</si>
  <si>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</si>
  <si>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</si>
  <si>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</si>
  <si>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</si>
  <si>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</si>
  <si>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</si>
  <si>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</si>
  <si>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</si>
  <si>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</si>
  <si>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</si>
  <si>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</si>
  <si>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</si>
  <si>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</si>
  <si>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</si>
  <si>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</si>
  <si>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</si>
  <si>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</si>
  <si>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</si>
  <si>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</si>
  <si>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</si>
  <si>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</si>
  <si>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</si>
  <si>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</si>
  <si>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</si>
  <si>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</si>
  <si>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</si>
  <si>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</si>
  <si>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</si>
  <si>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</si>
  <si>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</si>
  <si>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</si>
  <si>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</si>
  <si>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</si>
  <si>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</si>
  <si>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</si>
  <si>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</si>
  <si>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</si>
  <si>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</si>
  <si>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</si>
  <si>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</si>
  <si>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</si>
  <si>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</si>
  <si>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</si>
  <si>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</si>
  <si>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</si>
  <si>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</si>
  <si>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</si>
  <si>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</si>
  <si>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</si>
  <si>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</si>
  <si>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</si>
  <si>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</si>
  <si>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</si>
  <si>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</si>
  <si>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</si>
  <si>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</si>
  <si>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</si>
  <si>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</si>
  <si>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</si>
  <si>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</si>
  <si>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</si>
  <si>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</si>
  <si>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</si>
  <si>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</si>
  <si>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</si>
  <si>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</si>
  <si>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</si>
  <si>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</si>
  <si>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</si>
  <si>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</si>
  <si>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</si>
  <si>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</si>
  <si>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</si>
  <si>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</si>
  <si>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</si>
  <si>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</si>
  <si>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</si>
  <si>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</si>
  <si>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</si>
  <si>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</si>
  <si>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</si>
  <si>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</si>
  <si>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</si>
  <si>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</si>
  <si>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</si>
  <si>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</si>
  <si>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</si>
  <si>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</si>
  <si>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</si>
  <si>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</si>
  <si>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</si>
  <si>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</si>
  <si>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</si>
  <si>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</si>
  <si>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</si>
  <si>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</si>
  <si>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</si>
  <si>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</si>
  <si>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</si>
  <si>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</si>
  <si>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</si>
  <si>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</si>
  <si>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</si>
  <si>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</si>
  <si>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</si>
  <si>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</si>
  <si>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</si>
  <si>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</si>
  <si>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</si>
  <si>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</si>
  <si>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</si>
  <si>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</si>
  <si>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</si>
  <si>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</si>
  <si>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</si>
  <si>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</si>
  <si>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</si>
  <si>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</si>
  <si>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</si>
  <si>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</si>
  <si>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</si>
  <si>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</si>
  <si>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</si>
  <si>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</si>
  <si>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</si>
  <si>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</si>
  <si>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</si>
  <si>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</si>
  <si>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</si>
  <si>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</si>
  <si>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</si>
  <si>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</si>
  <si>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</si>
  <si>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</si>
  <si>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</si>
  <si>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</si>
  <si>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</si>
  <si>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</si>
  <si>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</si>
  <si>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</si>
  <si>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</si>
  <si>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</si>
  <si>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</si>
  <si>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</si>
  <si>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</si>
  <si>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</si>
  <si>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</si>
  <si>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</si>
  <si>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</si>
  <si>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</si>
  <si>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</si>
  <si>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</si>
  <si>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</si>
  <si>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</si>
  <si>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</si>
  <si>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</si>
  <si>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</si>
  <si>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</si>
  <si>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</si>
  <si>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</si>
  <si>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</si>
  <si>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</si>
  <si>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</si>
  <si>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</si>
  <si>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</si>
  <si>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</si>
  <si>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</si>
  <si>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</si>
  <si>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</si>
  <si>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</si>
  <si>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</si>
  <si>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</si>
  <si>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</si>
  <si>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</si>
  <si>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</si>
  <si>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</si>
  <si>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</si>
  <si>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</si>
  <si>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</si>
  <si>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</si>
  <si>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</si>
  <si>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</si>
  <si>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</si>
  <si>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</si>
  <si>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</si>
  <si>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</si>
  <si>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</si>
  <si>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</si>
  <si>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</si>
  <si>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</si>
  <si>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</si>
  <si>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</si>
  <si>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</si>
  <si>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</si>
  <si>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</si>
  <si>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</si>
  <si>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</si>
  <si>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</si>
  <si>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</si>
  <si>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</si>
  <si>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</si>
  <si>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</si>
  <si>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</si>
  <si>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</si>
  <si>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</si>
  <si>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</si>
  <si>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</si>
  <si>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</si>
  <si>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</si>
  <si>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</si>
  <si>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</si>
  <si>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</si>
  <si>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</si>
  <si>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</si>
  <si>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</si>
  <si>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</si>
  <si>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</si>
  <si>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</si>
  <si>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</si>
  <si>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</si>
  <si>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</si>
  <si>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</si>
  <si>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</si>
  <si>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</si>
  <si>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</si>
  <si>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</si>
  <si>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</si>
  <si>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</si>
  <si>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</si>
  <si>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</si>
  <si>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</si>
  <si>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</si>
  <si>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</si>
  <si>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</si>
  <si>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</si>
  <si>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</si>
  <si>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</si>
  <si>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</si>
  <si>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</si>
  <si>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</si>
  <si>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</si>
  <si>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</si>
  <si>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</si>
  <si>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</si>
  <si>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</si>
  <si>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</si>
  <si>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</si>
  <si>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</si>
  <si>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</si>
  <si>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</si>
  <si>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</si>
  <si>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</si>
  <si>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</si>
  <si>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</si>
  <si>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</si>
  <si>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</si>
  <si>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</si>
  <si>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</si>
  <si>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</si>
  <si>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</si>
  <si>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</si>
  <si>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</si>
  <si>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</si>
  <si>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</si>
  <si>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</si>
  <si>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</si>
  <si>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</si>
  <si>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</si>
  <si>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</si>
  <si>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</si>
  <si>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</si>
  <si>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</si>
  <si>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</si>
  <si>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</si>
  <si>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</si>
  <si>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</si>
  <si>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</si>
  <si>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</si>
  <si>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</si>
  <si>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</si>
  <si>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</si>
  <si>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</si>
  <si>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</si>
  <si>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</si>
  <si>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</si>
  <si>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</si>
  <si>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</si>
  <si>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</si>
  <si>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</si>
  <si>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</si>
  <si>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</si>
  <si>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</si>
  <si>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</si>
  <si>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</si>
  <si>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</si>
  <si>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</si>
  <si>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</si>
  <si>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</si>
  <si>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</si>
  <si>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</si>
  <si>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</si>
  <si>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</si>
  <si>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</si>
  <si>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</si>
  <si>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</si>
  <si>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</si>
  <si>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</si>
  <si>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</si>
  <si>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</si>
  <si>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</si>
  <si>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</si>
  <si>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</si>
  <si>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</si>
  <si>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</si>
  <si>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</si>
  <si>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</si>
  <si>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</si>
  <si>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</si>
  <si>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</si>
  <si>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</si>
  <si>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</si>
  <si>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</si>
  <si>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</si>
  <si>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</si>
  <si>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</si>
  <si>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</si>
  <si>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</si>
  <si>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</si>
  <si>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</si>
  <si>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</si>
  <si>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</si>
  <si>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</si>
  <si>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</si>
  <si>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</si>
  <si>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</si>
  <si>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</si>
  <si>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</si>
  <si>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</si>
  <si>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</si>
  <si>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</si>
  <si>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</si>
  <si>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</si>
  <si>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</si>
  <si>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</si>
  <si>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</si>
  <si>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</si>
  <si>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</si>
  <si>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</si>
  <si>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</si>
  <si>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</si>
  <si>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</si>
  <si>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</si>
  <si>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</si>
  <si>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</si>
  <si>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</si>
  <si>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</si>
  <si>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</si>
  <si>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</si>
  <si>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</si>
  <si>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</si>
  <si>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</si>
  <si>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</si>
  <si>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</si>
  <si>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</si>
  <si>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</si>
  <si>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</si>
  <si>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</si>
  <si>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</si>
  <si>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</si>
  <si>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</si>
  <si>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</si>
  <si>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</si>
  <si>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</si>
  <si>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</si>
  <si>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</si>
  <si>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</si>
  <si>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</si>
  <si>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</si>
  <si>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</si>
  <si>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</si>
  <si>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</si>
  <si>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</si>
  <si>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</si>
  <si>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</si>
  <si>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</si>
  <si>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</si>
  <si>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</si>
  <si>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</si>
  <si>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</si>
  <si>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</si>
  <si>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</si>
  <si>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</si>
  <si>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</si>
  <si>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</si>
  <si>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</si>
  <si>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</si>
  <si>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</si>
  <si>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</si>
  <si>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</si>
  <si>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</si>
  <si>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</si>
  <si>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</si>
  <si>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</si>
  <si>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</si>
  <si>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</si>
  <si>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</si>
  <si>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</si>
  <si>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</si>
  <si>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</si>
  <si>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</si>
  <si>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</si>
  <si>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</si>
  <si>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</si>
  <si>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</si>
  <si>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</si>
  <si>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</si>
  <si>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</si>
  <si>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</si>
  <si>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</si>
  <si>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</si>
  <si>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</si>
  <si>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</si>
  <si>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</si>
  <si>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</si>
  <si>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</si>
  <si>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</si>
  <si>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</si>
  <si>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</si>
  <si>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</si>
  <si>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</si>
  <si>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</si>
  <si>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</si>
  <si>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</si>
  <si>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</si>
  <si>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</si>
  <si>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</si>
  <si>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</si>
  <si>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</si>
  <si>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</si>
  <si>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</si>
  <si>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</si>
  <si>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</si>
  <si>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</si>
  <si>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</si>
  <si>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</si>
  <si>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</si>
  <si>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</si>
  <si>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</si>
  <si>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</si>
  <si>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</si>
  <si>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</si>
  <si>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</si>
  <si>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</si>
  <si>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</si>
  <si>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</si>
  <si>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</si>
  <si>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</si>
  <si>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</si>
  <si>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</si>
  <si>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</si>
  <si>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</si>
  <si>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</si>
  <si>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</si>
  <si>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</si>
  <si>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</si>
  <si>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</si>
  <si>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</si>
  <si>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</si>
  <si>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</si>
  <si>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</si>
  <si>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</si>
  <si>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</si>
  <si>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</si>
  <si>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</si>
  <si>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</si>
  <si>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</si>
  <si>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</si>
  <si>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</si>
  <si>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</si>
  <si>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</si>
  <si>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</si>
  <si>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</si>
  <si>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</si>
  <si>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</si>
  <si>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</si>
  <si>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</si>
  <si>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</si>
  <si>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</si>
  <si>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</si>
  <si>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</si>
  <si>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</si>
  <si>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</si>
  <si>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</si>
  <si>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</si>
  <si>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</si>
  <si>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</si>
  <si>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</si>
  <si>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</si>
  <si>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</si>
  <si>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</si>
  <si>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</si>
  <si>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</si>
  <si>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</si>
  <si>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</si>
  <si>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</si>
  <si>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</si>
  <si>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</si>
  <si>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</si>
  <si>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</si>
  <si>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</si>
  <si>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</si>
  <si>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</si>
  <si>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</si>
  <si>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</si>
  <si>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</si>
  <si>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</si>
  <si>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</si>
  <si>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</si>
  <si>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</si>
  <si>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</si>
  <si>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</si>
  <si>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</si>
  <si>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</si>
  <si>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</si>
  <si>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</si>
  <si>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</si>
  <si>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</si>
  <si>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</si>
  <si>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</si>
  <si>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</si>
  <si>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</si>
  <si>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</si>
  <si>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</si>
  <si>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</si>
  <si>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</si>
  <si>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</si>
  <si>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</si>
  <si>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</si>
  <si>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</si>
  <si>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</si>
  <si>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</si>
  <si>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</si>
  <si>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</si>
  <si>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</si>
  <si>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</si>
  <si>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</si>
  <si>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</si>
  <si>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</si>
  <si>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</si>
  <si>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</si>
  <si>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</si>
  <si>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</si>
  <si>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</si>
  <si>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</si>
  <si>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</si>
  <si>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</si>
  <si>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</si>
  <si>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</si>
  <si>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</si>
  <si>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</si>
  <si>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</si>
  <si>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</si>
  <si>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</si>
  <si>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</si>
  <si>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</si>
  <si>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</si>
  <si>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</si>
  <si>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</si>
  <si>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</si>
  <si>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</si>
  <si>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</si>
  <si>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</si>
  <si>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</si>
  <si>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</si>
  <si>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</si>
  <si>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</si>
  <si>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</si>
  <si>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</si>
  <si>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</si>
  <si>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</si>
  <si>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</si>
  <si>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</si>
  <si>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</si>
  <si>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</si>
  <si>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</si>
  <si>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</si>
  <si>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</si>
  <si>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</si>
  <si>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</si>
  <si>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</si>
  <si>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</si>
  <si>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</si>
  <si>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</si>
  <si>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</si>
  <si>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</si>
  <si>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</si>
  <si>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</si>
  <si>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</si>
  <si>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</si>
  <si>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</si>
  <si>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</si>
  <si>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</si>
  <si>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</si>
  <si>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</si>
  <si>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</si>
  <si>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</si>
  <si>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</si>
  <si>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</si>
  <si>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</si>
  <si>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</si>
  <si>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</si>
  <si>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</si>
  <si>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</si>
  <si>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</si>
  <si>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</si>
  <si>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</si>
  <si>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</si>
  <si>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</si>
  <si>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</si>
  <si>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</si>
  <si>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</si>
  <si>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</si>
  <si>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</si>
  <si>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</si>
  <si>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</si>
  <si>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</si>
  <si>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</si>
  <si>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</si>
  <si>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</si>
  <si>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</si>
  <si>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</si>
  <si>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</si>
  <si>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</si>
  <si>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</si>
  <si>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</si>
  <si>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</si>
  <si>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</si>
  <si>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</si>
  <si>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</si>
  <si>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</si>
  <si>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</si>
  <si>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</si>
  <si>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</si>
  <si>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</si>
  <si>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</si>
  <si>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</si>
  <si>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</si>
  <si>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</si>
  <si>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</si>
  <si>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</si>
  <si>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</si>
  <si>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</si>
  <si>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</si>
  <si>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</si>
  <si>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</si>
  <si>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</si>
  <si>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</si>
  <si>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</si>
  <si>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</si>
  <si>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</si>
  <si>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</si>
  <si>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</si>
  <si>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</si>
  <si>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</si>
  <si>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</si>
  <si>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</si>
  <si>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</si>
  <si>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</si>
  <si>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</si>
  <si>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</si>
  <si>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</si>
  <si>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</si>
  <si>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</si>
  <si>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</si>
  <si>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</si>
  <si>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</si>
  <si>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</si>
  <si>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</si>
  <si>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</si>
  <si>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</si>
  <si>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</si>
  <si>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</si>
  <si>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</si>
  <si>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</si>
  <si>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</si>
  <si>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</si>
  <si>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</si>
  <si>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</si>
  <si>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</si>
  <si>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</si>
  <si>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</si>
  <si>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</si>
  <si>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</si>
  <si>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</si>
  <si>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</si>
  <si>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</si>
  <si>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</si>
  <si>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</si>
  <si>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</si>
  <si>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</si>
  <si>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</si>
  <si>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</si>
  <si>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</si>
  <si>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</si>
  <si>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</si>
  <si>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</si>
  <si>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</si>
  <si>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</si>
  <si>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</si>
  <si>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</si>
  <si>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</si>
  <si>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</si>
  <si>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</si>
  <si>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</si>
  <si>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</si>
  <si>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</si>
  <si>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</si>
  <si>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</si>
  <si>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</si>
  <si>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</si>
  <si>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</si>
  <si>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</si>
  <si>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</si>
  <si>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</si>
  <si>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</si>
  <si>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</si>
  <si>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</si>
  <si>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</si>
  <si>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</si>
  <si>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</si>
  <si>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</si>
  <si>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</si>
  <si>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</si>
  <si>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</si>
  <si>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</si>
  <si>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</si>
  <si>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</si>
  <si>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</si>
  <si>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</si>
  <si>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</si>
  <si>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</si>
  <si>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</si>
  <si>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</si>
  <si>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</si>
  <si>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</si>
  <si>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</si>
  <si>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</si>
  <si>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</si>
  <si>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</si>
  <si>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</si>
  <si>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</si>
  <si>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</si>
  <si>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</si>
  <si>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</si>
  <si>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</si>
  <si>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</si>
  <si>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</si>
  <si>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</si>
  <si>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</si>
  <si>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</si>
  <si>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</si>
  <si>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</si>
  <si>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</si>
  <si>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</si>
  <si>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</si>
  <si>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</si>
  <si>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</si>
  <si>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</si>
  <si>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</si>
  <si>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</si>
  <si>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</si>
  <si>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</si>
  <si>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</si>
  <si>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</si>
  <si>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</si>
  <si>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</si>
  <si>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</si>
  <si>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</si>
  <si>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</si>
  <si>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</si>
  <si>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</si>
  <si>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</si>
  <si>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</si>
  <si>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</si>
  <si>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</si>
  <si>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</si>
  <si>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</si>
  <si>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</si>
  <si>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</si>
  <si>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</si>
  <si>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</si>
  <si>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</si>
  <si>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</si>
  <si>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</si>
  <si>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</si>
  <si>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</si>
  <si>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</si>
  <si>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</si>
  <si>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</si>
  <si>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</si>
  <si>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</si>
  <si>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</si>
  <si>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</si>
  <si>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</si>
  <si>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</si>
  <si>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</si>
  <si>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</si>
  <si>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</si>
  <si>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</si>
  <si>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</si>
  <si>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</si>
  <si>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</si>
  <si>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</si>
  <si>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</si>
  <si>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</si>
  <si>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</si>
  <si>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</si>
  <si>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</si>
  <si>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</si>
  <si>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</si>
  <si>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</si>
  <si>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</si>
  <si>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</si>
  <si>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</si>
  <si>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</si>
  <si>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</si>
  <si>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</si>
  <si>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</si>
  <si>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</si>
  <si>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</si>
  <si>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</si>
  <si>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</si>
  <si>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</si>
  <si>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</si>
  <si>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</si>
  <si>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</si>
  <si>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</si>
  <si>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</si>
  <si>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</si>
  <si>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</si>
  <si>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</si>
  <si>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</si>
  <si>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</si>
  <si>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</si>
  <si>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</si>
  <si>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</si>
  <si>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</si>
  <si>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</si>
  <si>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</si>
  <si>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</si>
  <si>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</si>
  <si>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</si>
  <si>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</si>
  <si>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</si>
  <si>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</si>
  <si>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</si>
  <si>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</si>
  <si>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</si>
  <si>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</si>
  <si>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</si>
  <si>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</si>
  <si>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</si>
  <si>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</si>
  <si>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</si>
  <si>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</si>
  <si>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</si>
  <si>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</si>
  <si>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</si>
  <si>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</si>
  <si>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</si>
  <si>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</si>
  <si>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</si>
  <si>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</si>
  <si>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</si>
  <si>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</si>
  <si>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</si>
  <si>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</si>
  <si>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</si>
  <si>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</si>
  <si>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</si>
  <si>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</si>
  <si>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</si>
  <si>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</si>
  <si>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</si>
  <si>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</si>
  <si>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</si>
  <si>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</si>
  <si>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</si>
  <si>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</si>
  <si>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</si>
  <si>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</si>
  <si>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</si>
  <si>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</si>
  <si>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</si>
  <si>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</si>
  <si>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</si>
  <si>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</si>
  <si>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</si>
  <si>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</si>
  <si>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</si>
  <si>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</si>
  <si>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</si>
  <si>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</si>
  <si>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</si>
  <si>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</si>
  <si>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</si>
  <si>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</si>
  <si>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</si>
  <si>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</si>
  <si>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</si>
  <si>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</si>
  <si>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</si>
  <si>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</si>
  <si>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</si>
  <si>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</si>
  <si>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</si>
  <si>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</si>
  <si>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</si>
  <si>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</si>
  <si>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</si>
  <si>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</si>
  <si>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</si>
  <si>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</si>
  <si>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</si>
  <si>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</si>
  <si>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</si>
  <si>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</si>
  <si>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</si>
  <si>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</si>
  <si>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</si>
  <si>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</si>
  <si>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</si>
  <si>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</si>
  <si>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</si>
  <si>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</si>
  <si>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</si>
  <si>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</si>
  <si>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</si>
  <si>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</si>
  <si>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</si>
  <si>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</si>
  <si>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</si>
  <si>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</si>
  <si>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</si>
  <si>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</si>
  <si>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</si>
  <si>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</si>
  <si>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</si>
  <si>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</si>
  <si>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</si>
  <si>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</si>
  <si>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</si>
  <si>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</si>
  <si>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</si>
  <si>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</si>
  <si>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</si>
  <si>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</si>
  <si>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</si>
  <si>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</si>
  <si>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</si>
  <si>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</si>
  <si>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</si>
  <si>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</si>
  <si>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</si>
  <si>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</si>
  <si>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</si>
  <si>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</si>
  <si>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</si>
  <si>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</si>
  <si>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</si>
  <si>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</si>
  <si>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</si>
  <si>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</si>
  <si>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</si>
  <si>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</si>
  <si>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</si>
  <si>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</si>
  <si>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</si>
  <si>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</si>
  <si>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</si>
  <si>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</si>
  <si>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</si>
  <si>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</si>
  <si>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</si>
  <si>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</si>
  <si>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</si>
  <si>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</si>
  <si>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</si>
  <si>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</si>
  <si>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</si>
  <si>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</si>
  <si>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</si>
  <si>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</si>
  <si>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</si>
  <si>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</si>
  <si>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</si>
  <si>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</si>
  <si>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</si>
  <si>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</si>
  <si>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</si>
  <si>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</si>
  <si>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</si>
  <si>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</si>
  <si>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</si>
  <si>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</si>
  <si>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</si>
  <si>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</si>
  <si>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</si>
  <si>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</si>
  <si>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</si>
  <si>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</si>
  <si>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</si>
  <si>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</si>
  <si>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</si>
  <si>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</si>
  <si>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</si>
  <si>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</si>
  <si>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</si>
  <si>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</si>
  <si>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</si>
  <si>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</si>
  <si>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</si>
  <si>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</si>
  <si>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</si>
  <si>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</si>
  <si>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</si>
  <si>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</si>
  <si>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</si>
  <si>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</si>
  <si>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</si>
  <si>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</si>
  <si>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</si>
  <si>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</si>
  <si>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</si>
  <si>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</si>
  <si>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</si>
  <si>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</si>
  <si>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</si>
  <si>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</si>
  <si>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</si>
  <si>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</si>
  <si>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</si>
  <si>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</si>
  <si>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</si>
  <si>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</si>
  <si>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</si>
  <si>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</si>
  <si>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</si>
  <si>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</si>
  <si>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</si>
  <si>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</si>
  <si>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</si>
  <si>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</si>
  <si>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</si>
  <si>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</si>
  <si>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</si>
  <si>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</si>
  <si>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</si>
  <si>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</si>
  <si>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</si>
  <si>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</si>
  <si>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</si>
  <si>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</si>
  <si>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</si>
  <si>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</si>
  <si>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</si>
  <si>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</si>
  <si>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</si>
  <si>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</si>
  <si>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</si>
  <si>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</si>
  <si>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</si>
  <si>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</si>
  <si>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</si>
  <si>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</si>
  <si>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</si>
  <si>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</si>
  <si>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</si>
  <si>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</si>
  <si>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</si>
  <si>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</si>
  <si>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</si>
  <si>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</si>
  <si>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</si>
  <si>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</si>
  <si>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</si>
  <si>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</si>
  <si>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</si>
  <si>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</si>
  <si>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</si>
  <si>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</si>
  <si>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</si>
  <si>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</si>
  <si>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</si>
  <si>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</si>
  <si>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</si>
  <si>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</si>
  <si>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</si>
  <si>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</si>
  <si>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</si>
  <si>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</si>
  <si>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</si>
  <si>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</si>
  <si>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</si>
  <si>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</si>
  <si>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</si>
  <si>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</si>
  <si>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</si>
  <si>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</si>
  <si>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</si>
  <si>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</si>
  <si>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</si>
  <si>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</si>
  <si>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</si>
  <si>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</si>
  <si>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</si>
  <si>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</si>
  <si>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</si>
  <si>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</si>
  <si>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</si>
  <si>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</si>
  <si>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</si>
  <si>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</si>
  <si>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</si>
  <si>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</si>
  <si>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</si>
  <si>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</si>
  <si>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</si>
  <si>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</si>
  <si>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</si>
  <si>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</si>
  <si>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</si>
  <si>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</si>
  <si>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</si>
  <si>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</si>
  <si>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</si>
  <si>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</si>
  <si>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</si>
  <si>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</si>
  <si>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</si>
  <si>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</si>
  <si>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</si>
  <si>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</si>
  <si>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</si>
  <si>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</si>
  <si>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</si>
  <si>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</si>
  <si>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</si>
  <si>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</si>
  <si>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</si>
  <si>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</si>
  <si>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</si>
  <si>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</si>
  <si>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</si>
  <si>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</si>
  <si>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</si>
  <si>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</si>
  <si>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</si>
  <si>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</si>
  <si>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</si>
  <si>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</si>
  <si>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</si>
  <si>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</si>
  <si>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</si>
  <si>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</si>
  <si>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</si>
  <si>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</si>
  <si>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</si>
  <si>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</si>
  <si>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</si>
  <si>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</si>
  <si>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</si>
  <si>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</si>
  <si>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</si>
  <si>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</si>
  <si>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</si>
  <si>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</si>
  <si>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</si>
  <si>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</si>
  <si>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</si>
  <si>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</si>
  <si>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</si>
  <si>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</si>
  <si>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</si>
  <si>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</si>
  <si>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</si>
  <si>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</si>
  <si>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</si>
  <si>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</si>
  <si>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</si>
  <si>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</si>
  <si>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</si>
  <si>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</si>
  <si>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</si>
  <si>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</si>
  <si>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</si>
  <si>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</si>
  <si>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</si>
  <si>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</si>
  <si>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</si>
  <si>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</si>
  <si>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</si>
  <si>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</si>
  <si>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</si>
  <si>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</si>
  <si>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</si>
  <si>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</si>
  <si>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</si>
  <si>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</si>
  <si>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</si>
  <si>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</si>
  <si>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</si>
  <si>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</si>
  <si>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</si>
  <si>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</si>
  <si>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</si>
  <si>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</si>
  <si>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</si>
  <si>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</si>
  <si>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</si>
  <si>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</si>
  <si>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</si>
  <si>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</si>
  <si>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</si>
  <si>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</si>
  <si>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</si>
  <si>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</si>
  <si>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</si>
  <si>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</si>
  <si>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</si>
  <si>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</si>
  <si>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</si>
  <si>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</si>
  <si>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</si>
  <si>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</si>
  <si>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</si>
  <si>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</si>
  <si>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</si>
  <si>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</si>
  <si>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</si>
  <si>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</si>
  <si>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</si>
  <si>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</si>
  <si>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</si>
  <si>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</si>
  <si>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</si>
  <si>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</si>
  <si>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</si>
  <si>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</si>
  <si>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</si>
  <si>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</si>
  <si>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</si>
  <si>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</si>
  <si>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</si>
  <si>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</si>
  <si>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</si>
  <si>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</si>
  <si>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</si>
  <si>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</si>
  <si>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</si>
  <si>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</si>
  <si>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</si>
  <si>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</si>
  <si>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</si>
  <si>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</si>
  <si>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</si>
  <si>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</si>
  <si>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</si>
  <si>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</si>
  <si>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</si>
  <si>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</si>
  <si>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</si>
  <si>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</si>
  <si>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</si>
  <si>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</si>
  <si>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</si>
  <si>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</si>
  <si>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</si>
  <si>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</si>
  <si>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</si>
  <si>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</si>
  <si>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</si>
  <si>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</si>
  <si>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</si>
  <si>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</si>
  <si>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</si>
  <si>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</si>
  <si>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</si>
  <si>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</si>
  <si>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</si>
  <si>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</si>
  <si>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</si>
  <si>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</si>
  <si>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</si>
  <si>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</si>
  <si>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</si>
  <si>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</si>
  <si>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</si>
  <si>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</si>
  <si>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</si>
  <si>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</si>
  <si>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</si>
  <si>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</si>
  <si>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</si>
  <si>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</si>
  <si>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</si>
  <si>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</si>
  <si>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</si>
  <si>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</si>
  <si>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</si>
  <si>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</si>
  <si>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</si>
  <si>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</si>
  <si>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</si>
  <si>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</si>
  <si>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</si>
  <si>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</si>
  <si>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</si>
  <si>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</si>
  <si>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</si>
  <si>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</si>
  <si>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</si>
  <si>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</si>
  <si>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</si>
  <si>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</si>
  <si>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</si>
  <si>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</si>
  <si>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</si>
  <si>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</si>
  <si>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</si>
  <si>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</si>
  <si>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</si>
  <si>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</si>
  <si>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</si>
  <si>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</si>
  <si>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</si>
  <si>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</si>
  <si>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</si>
  <si>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</si>
  <si>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</si>
  <si>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</si>
  <si>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</si>
  <si>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</si>
  <si>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</si>
  <si>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</si>
  <si>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</si>
  <si>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</si>
  <si>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</si>
  <si>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</si>
  <si>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</si>
  <si>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</si>
  <si>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</si>
  <si>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</si>
  <si>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</si>
  <si>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</si>
  <si>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</si>
  <si>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</si>
  <si>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</si>
  <si>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</si>
  <si>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</si>
  <si>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</si>
  <si>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</si>
  <si>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</si>
  <si>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</si>
  <si>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</si>
  <si>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</si>
  <si>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</si>
  <si>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</si>
  <si>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</si>
  <si>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</si>
  <si>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</si>
  <si>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</si>
  <si>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</si>
  <si>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</si>
  <si>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</si>
  <si>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</si>
  <si>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</si>
  <si>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</si>
  <si>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</si>
  <si>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</si>
  <si>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</si>
  <si>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</si>
  <si>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</si>
  <si>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</si>
  <si>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</si>
  <si>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</si>
  <si>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</si>
  <si>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</si>
  <si>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</si>
  <si>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</si>
  <si>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</si>
  <si>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</si>
  <si>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</si>
  <si>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</si>
  <si>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</si>
  <si>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</si>
  <si>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</si>
  <si>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</si>
  <si>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</si>
  <si>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</si>
  <si>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</si>
  <si>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</si>
  <si>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</si>
  <si>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</si>
  <si>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</si>
  <si>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</si>
  <si>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</si>
  <si>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</si>
  <si>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</si>
  <si>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</si>
  <si>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</si>
  <si>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</si>
  <si>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</si>
  <si>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</si>
  <si>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</si>
  <si>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</si>
  <si>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</si>
  <si>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</si>
  <si>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</si>
  <si>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</si>
  <si>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</si>
  <si>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</si>
  <si>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</si>
  <si>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</si>
  <si>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</si>
  <si>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</si>
  <si>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</si>
  <si>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</si>
  <si>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</si>
  <si>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</si>
  <si>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</si>
  <si>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</si>
  <si>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</si>
  <si>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</si>
  <si>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</si>
  <si>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</si>
  <si>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</si>
  <si>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</si>
  <si>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</si>
  <si>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</si>
  <si>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</si>
  <si>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</si>
  <si>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</si>
  <si>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</si>
  <si>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</si>
  <si>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</si>
  <si>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</si>
  <si>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</si>
  <si>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</si>
  <si>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</si>
  <si>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</si>
  <si>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</si>
  <si>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</si>
  <si>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</si>
  <si>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</si>
  <si>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</si>
  <si>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</si>
  <si>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</si>
  <si>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</si>
  <si>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</si>
  <si>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</si>
  <si>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</si>
  <si>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</si>
  <si>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</si>
  <si>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</si>
  <si>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</si>
  <si>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</si>
  <si>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</si>
  <si>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</si>
  <si>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</si>
  <si>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</si>
  <si>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</si>
  <si>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</si>
  <si>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</si>
  <si>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</si>
  <si>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</si>
  <si>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</si>
  <si>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</si>
  <si>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</si>
  <si>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</si>
  <si>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</si>
  <si>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</si>
  <si>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</si>
  <si>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</si>
  <si>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</si>
  <si>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</si>
  <si>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</si>
  <si>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</si>
  <si>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</si>
  <si>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</si>
  <si>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</si>
  <si>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</si>
  <si>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</si>
  <si>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</si>
  <si>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</si>
  <si>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</si>
  <si>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</si>
  <si>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</si>
  <si>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</si>
  <si>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</si>
  <si>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</si>
  <si>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</si>
  <si>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</si>
  <si>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</si>
  <si>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</si>
  <si>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</si>
  <si>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</si>
  <si>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</si>
  <si>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</si>
  <si>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</si>
  <si>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</si>
  <si>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</si>
  <si>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</si>
  <si>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</si>
  <si>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</si>
  <si>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</si>
  <si>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</si>
  <si>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</si>
  <si>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</si>
  <si>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</si>
  <si>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</si>
  <si>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</si>
  <si>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</si>
  <si>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</si>
  <si>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</si>
  <si>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</si>
  <si>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</si>
  <si>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</si>
  <si>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</si>
  <si>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</si>
  <si>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</si>
  <si>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</si>
  <si>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</si>
  <si>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</si>
  <si>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</si>
  <si>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</si>
  <si>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</si>
  <si>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</si>
  <si>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</si>
  <si>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</si>
  <si>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</si>
  <si>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</si>
  <si>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</si>
  <si>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</si>
  <si>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</si>
  <si>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</si>
  <si>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</si>
  <si>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</si>
  <si>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</si>
  <si>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</si>
  <si>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</si>
  <si>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</si>
  <si>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</si>
  <si>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</si>
  <si>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</si>
  <si>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</si>
  <si>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</si>
  <si>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</si>
  <si>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</si>
  <si>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</si>
  <si>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</si>
  <si>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</si>
  <si>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</si>
  <si>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</si>
  <si>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</si>
  <si>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</si>
  <si>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</si>
  <si>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</si>
  <si>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</si>
  <si>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</si>
  <si>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</si>
  <si>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</si>
  <si>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</si>
  <si>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</si>
  <si>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</si>
  <si>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</si>
  <si>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</si>
  <si>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</si>
  <si>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</si>
  <si>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</si>
  <si>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</si>
  <si>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</si>
  <si>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</si>
  <si>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</si>
  <si>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</si>
  <si>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</si>
  <si>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</si>
  <si>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</si>
  <si>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</si>
  <si>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</si>
  <si>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</si>
  <si>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</si>
  <si>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</si>
  <si>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</si>
  <si>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</si>
  <si>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</si>
  <si>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</si>
  <si>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</si>
  <si>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</si>
  <si>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</si>
  <si>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</si>
  <si>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</si>
  <si>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</si>
  <si>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</si>
  <si>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</si>
  <si>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</si>
  <si>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</si>
  <si>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</si>
  <si>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</si>
  <si>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</si>
  <si>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</si>
  <si>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</si>
  <si>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</si>
  <si>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</si>
  <si>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</si>
  <si>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</si>
  <si>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</si>
  <si>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</si>
  <si>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</si>
  <si>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</si>
  <si>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</si>
  <si>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</si>
  <si>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</si>
  <si>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</si>
  <si>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</si>
  <si>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</si>
  <si>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</si>
  <si>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</si>
  <si>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</si>
  <si>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</si>
  <si>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</si>
  <si>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</si>
  <si>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</si>
  <si>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</si>
  <si>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</si>
  <si>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</si>
  <si>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</si>
  <si>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</si>
  <si>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</si>
  <si>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</si>
  <si>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</si>
  <si>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</si>
  <si>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</si>
  <si>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</si>
  <si>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</si>
  <si>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</si>
  <si>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</si>
  <si>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</si>
  <si>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</si>
  <si>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</si>
  <si>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</si>
  <si>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</si>
  <si>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</si>
  <si>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</si>
  <si>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</si>
  <si>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</si>
  <si>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</si>
  <si>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</si>
  <si>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</si>
  <si>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</si>
  <si>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</si>
  <si>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</si>
  <si>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</si>
  <si>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</si>
  <si>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</si>
  <si>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</si>
  <si>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</si>
  <si>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</si>
  <si>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</si>
  <si>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</si>
  <si>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</si>
  <si>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</si>
  <si>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</si>
  <si>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</si>
  <si>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</si>
  <si>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</si>
  <si>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</si>
  <si>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</si>
  <si>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</si>
  <si>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</si>
  <si>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</si>
  <si>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</si>
  <si>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</si>
  <si>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</si>
  <si>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</si>
  <si>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</si>
  <si>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</si>
  <si>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</si>
  <si>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</si>
  <si>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</si>
  <si>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</si>
  <si>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</si>
  <si>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</si>
  <si>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</si>
  <si>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</si>
  <si>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</si>
  <si>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</si>
  <si>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</si>
  <si>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</si>
  <si>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</si>
  <si>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</si>
  <si>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</si>
  <si>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</si>
  <si>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</si>
  <si>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</si>
  <si>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</si>
  <si>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</si>
  <si>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</si>
  <si>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</si>
  <si>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</si>
  <si>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</si>
  <si>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</si>
  <si>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</si>
  <si>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</si>
  <si>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</si>
  <si>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</si>
  <si>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</si>
  <si>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</si>
  <si>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</si>
  <si>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</si>
  <si>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</si>
  <si>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</si>
  <si>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</si>
  <si>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</si>
  <si>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</si>
  <si>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</si>
  <si>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</si>
  <si>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</si>
  <si>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</si>
  <si>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</si>
  <si>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</si>
  <si>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</si>
  <si>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</si>
  <si>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</si>
  <si>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</si>
  <si>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</si>
  <si>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</si>
  <si>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</si>
  <si>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</si>
  <si>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</si>
  <si>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</si>
  <si>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</si>
  <si>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</si>
  <si>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</si>
  <si>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</si>
  <si>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</si>
  <si>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</si>
  <si>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</si>
  <si>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</si>
  <si>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</si>
  <si>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</si>
  <si>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</si>
  <si>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</si>
  <si>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</si>
  <si>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</si>
  <si>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</si>
  <si>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</si>
  <si>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</si>
  <si>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</si>
  <si>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</si>
  <si>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</si>
  <si>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</si>
  <si>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</si>
  <si>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</si>
  <si>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</si>
  <si>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</si>
  <si>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</si>
  <si>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</si>
  <si>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</si>
  <si>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</si>
  <si>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</si>
  <si>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</si>
  <si>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</si>
  <si>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</si>
  <si>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</si>
  <si>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</si>
  <si>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</si>
  <si>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</si>
  <si>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</si>
  <si>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</si>
  <si>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</si>
  <si>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</si>
  <si>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</si>
  <si>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</si>
  <si>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</si>
  <si>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</si>
  <si>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</si>
  <si>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</si>
  <si>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</si>
  <si>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</si>
  <si>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</si>
  <si>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</si>
  <si>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</si>
  <si>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</si>
  <si>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</si>
  <si>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</si>
  <si>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</si>
  <si>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</si>
  <si>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</si>
  <si>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</si>
  <si>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</si>
  <si>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</si>
  <si>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</si>
  <si>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</si>
  <si>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</si>
  <si>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</si>
  <si>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</si>
  <si>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</si>
  <si>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</si>
  <si>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</si>
  <si>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</si>
  <si>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</si>
  <si>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</si>
  <si>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</si>
  <si>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</si>
  <si>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</si>
  <si>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</si>
  <si>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</si>
  <si>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</si>
  <si>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</si>
  <si>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</si>
  <si>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</si>
  <si>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</si>
  <si>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</si>
  <si>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</si>
  <si>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</si>
  <si>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</si>
  <si>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</si>
  <si>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</si>
  <si>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</si>
  <si>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</si>
  <si>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</si>
  <si>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</si>
  <si>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</si>
  <si>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</si>
  <si>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</si>
  <si>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</si>
  <si>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</si>
  <si>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</si>
  <si>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</si>
  <si>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</si>
  <si>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</si>
  <si>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</si>
  <si>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</si>
  <si>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</si>
  <si>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</si>
  <si>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</si>
  <si>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</si>
  <si>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</si>
  <si>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</si>
  <si>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</si>
  <si>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</si>
  <si>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</si>
  <si>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</si>
  <si>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</si>
  <si>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</si>
  <si>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</si>
  <si>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</si>
  <si>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</si>
  <si>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</si>
  <si>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</si>
  <si>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</si>
  <si>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</si>
  <si>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</si>
  <si>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</si>
  <si>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</si>
  <si>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</si>
  <si>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</si>
  <si>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</si>
  <si>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</si>
  <si>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</si>
  <si>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</si>
  <si>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</si>
  <si>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</si>
  <si>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</si>
  <si>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</si>
  <si>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</si>
  <si>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</si>
  <si>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</si>
  <si>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</si>
  <si>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</si>
  <si>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</si>
  <si>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</si>
  <si>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</si>
  <si>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</si>
  <si>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</si>
  <si>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</si>
  <si>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</si>
  <si>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</si>
  <si>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</si>
  <si>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</si>
  <si>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</si>
  <si>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</si>
  <si>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</si>
  <si>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</si>
  <si>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</si>
  <si>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</si>
  <si>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</si>
  <si>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</si>
  <si>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</si>
  <si>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</si>
  <si>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</si>
  <si>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</si>
  <si>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</si>
  <si>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</si>
  <si>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</si>
  <si>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</si>
  <si>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</si>
  <si>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</si>
  <si>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</si>
  <si>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</si>
  <si>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</si>
  <si>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</si>
  <si>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</si>
  <si>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</si>
  <si>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</si>
  <si>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</si>
  <si>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</si>
  <si>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</si>
  <si>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</si>
  <si>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</si>
  <si>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</si>
  <si>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</si>
  <si>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</si>
  <si>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</si>
  <si>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</si>
  <si>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</si>
  <si>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</si>
  <si>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</si>
  <si>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</si>
  <si>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</si>
  <si>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</si>
  <si>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</si>
  <si>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</si>
  <si>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</si>
  <si>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</si>
  <si>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</si>
  <si>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</si>
  <si>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</si>
  <si>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</si>
  <si>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</si>
  <si>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</si>
  <si>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</si>
  <si>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</si>
  <si>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</si>
  <si>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</si>
  <si>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</si>
  <si>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</si>
  <si>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</si>
  <si>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</si>
  <si>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</si>
  <si>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</si>
  <si>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</si>
  <si>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</si>
  <si>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</si>
  <si>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</si>
  <si>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</si>
  <si>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</si>
  <si>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</si>
  <si>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</si>
  <si>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</si>
  <si>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</si>
  <si>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</si>
  <si>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</si>
  <si>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</si>
  <si>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</si>
  <si>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</si>
  <si>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</si>
  <si>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</si>
  <si>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</si>
  <si>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</si>
  <si>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</si>
  <si>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</si>
  <si>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</si>
  <si>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</si>
  <si>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</si>
  <si>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</si>
  <si>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</si>
  <si>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</si>
  <si>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</si>
  <si>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</si>
  <si>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</si>
  <si>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</si>
  <si>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</si>
  <si>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</si>
  <si>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</si>
  <si>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</si>
  <si>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</si>
  <si>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</si>
  <si>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</si>
  <si>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</si>
  <si>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</si>
  <si>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</si>
  <si>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</si>
  <si>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</si>
  <si>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</si>
  <si>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</si>
  <si>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</si>
  <si>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</si>
  <si>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</si>
  <si>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</si>
  <si>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</si>
  <si>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</si>
  <si>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</si>
  <si>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</si>
  <si>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</si>
  <si>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</si>
  <si>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</si>
  <si>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</si>
  <si>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</si>
  <si>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</si>
  <si>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</si>
  <si>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</si>
  <si>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</si>
  <si>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</si>
  <si>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</si>
  <si>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</si>
  <si>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</si>
  <si>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</si>
  <si>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</si>
  <si>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</si>
  <si>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</si>
  <si>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</si>
  <si>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</si>
  <si>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</si>
  <si>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</si>
  <si>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</si>
  <si>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</si>
  <si>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</si>
  <si>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</si>
  <si>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</si>
  <si>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</si>
  <si>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</si>
  <si>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</si>
  <si>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</si>
  <si>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</si>
  <si>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</si>
  <si>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</si>
  <si>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</si>
  <si>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</si>
  <si>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</si>
  <si>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</si>
  <si>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</si>
  <si>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</si>
  <si>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</si>
  <si>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</si>
  <si>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</si>
  <si>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</si>
  <si>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</si>
  <si>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</si>
  <si>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</si>
  <si>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</si>
  <si>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</si>
  <si>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</si>
  <si>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</si>
  <si>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</si>
  <si>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</si>
  <si>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</si>
  <si>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</si>
  <si>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</si>
  <si>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</si>
  <si>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</si>
  <si>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</si>
  <si>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</si>
  <si>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</si>
  <si>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</si>
  <si>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</si>
  <si>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</si>
  <si>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</si>
  <si>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</si>
  <si>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</si>
  <si>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</si>
  <si>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</si>
  <si>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</si>
  <si>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</si>
  <si>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</si>
  <si>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</si>
  <si>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</si>
  <si>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</si>
  <si>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</si>
  <si>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</si>
  <si>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</si>
  <si>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</si>
  <si>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</si>
  <si>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</si>
  <si>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</si>
  <si>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</si>
  <si>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</si>
  <si>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</si>
  <si>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</si>
  <si>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</si>
  <si>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</si>
  <si>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</si>
  <si>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</si>
  <si>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</si>
  <si>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</si>
  <si>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</si>
  <si>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</si>
  <si>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</si>
  <si>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</si>
  <si>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</si>
  <si>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</si>
  <si>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</si>
  <si>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</si>
  <si>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</si>
  <si>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</si>
  <si>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</si>
  <si>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</si>
  <si>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</si>
  <si>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</si>
  <si>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</si>
  <si>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</si>
  <si>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</si>
  <si>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</si>
  <si>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</si>
  <si>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</si>
  <si>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</si>
  <si>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</si>
  <si>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</si>
  <si>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</si>
  <si>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</si>
  <si>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</si>
  <si>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</si>
  <si>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</si>
  <si>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</si>
  <si>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</si>
  <si>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</si>
  <si>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</si>
  <si>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</si>
  <si>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</si>
  <si>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</si>
  <si>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</si>
  <si>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</si>
  <si>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</si>
  <si>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</si>
  <si>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</si>
  <si>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</si>
  <si>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</si>
  <si>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</si>
  <si>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</si>
  <si>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</si>
  <si>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</si>
  <si>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</si>
  <si>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</si>
  <si>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</si>
  <si>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</si>
  <si>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</si>
  <si>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</si>
  <si>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</si>
  <si>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</si>
  <si>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</si>
  <si>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</si>
  <si>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</si>
  <si>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</si>
  <si>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</si>
  <si>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</si>
  <si>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</si>
  <si>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</si>
  <si>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</si>
  <si>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</si>
  <si>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</si>
  <si>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</si>
  <si>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</si>
  <si>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</si>
  <si>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</si>
  <si>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</si>
  <si>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</si>
  <si>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</si>
  <si>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</si>
  <si>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</si>
  <si>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</si>
  <si>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</si>
  <si>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</si>
  <si>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</si>
  <si>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</si>
  <si>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</si>
  <si>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</si>
  <si>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</si>
  <si>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</si>
  <si>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</si>
  <si>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</si>
  <si>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</si>
  <si>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</si>
  <si>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</si>
  <si>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</si>
  <si>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</si>
  <si>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</si>
  <si>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</si>
  <si>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</si>
  <si>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</si>
  <si>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</si>
  <si>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</si>
  <si>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</si>
  <si>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</si>
  <si>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</si>
  <si>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</si>
  <si>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</si>
  <si>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</si>
  <si>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</si>
  <si>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</si>
  <si>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</si>
  <si>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</si>
  <si>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</si>
  <si>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</si>
  <si>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</si>
  <si>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</si>
  <si>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</si>
  <si>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</si>
  <si>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</si>
  <si>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</si>
  <si>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</si>
  <si>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</si>
  <si>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</si>
  <si>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</si>
  <si>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</si>
  <si>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</si>
  <si>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</si>
  <si>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</si>
  <si>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</si>
  <si>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</si>
  <si>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</si>
  <si>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</si>
  <si>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</si>
  <si>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</si>
  <si>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</si>
  <si>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</si>
  <si>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</si>
  <si>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</si>
  <si>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</si>
  <si>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</si>
  <si>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</si>
  <si>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</si>
  <si>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</si>
  <si>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</si>
  <si>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</si>
  <si>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</si>
  <si>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</si>
  <si>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</si>
  <si>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</si>
  <si>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</si>
  <si>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</si>
  <si>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</si>
  <si>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</si>
  <si>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</si>
  <si>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</si>
  <si>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</si>
  <si>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</si>
  <si>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</si>
  <si>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</si>
  <si>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</si>
  <si>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</si>
  <si>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</si>
  <si>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</si>
  <si>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</si>
  <si>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</si>
  <si>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</si>
  <si>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</si>
  <si>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</si>
  <si>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</si>
  <si>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</si>
  <si>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</si>
  <si>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</si>
  <si>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</si>
  <si>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</si>
  <si>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</si>
  <si>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</si>
  <si>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</si>
  <si>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</si>
  <si>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</si>
  <si>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</si>
  <si>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</si>
  <si>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</si>
  <si>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</si>
  <si>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</si>
  <si>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</si>
  <si>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</si>
  <si>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</si>
  <si>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</si>
  <si>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</si>
  <si>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</si>
  <si>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</si>
  <si>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</si>
  <si>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</si>
  <si>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</si>
  <si>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</si>
  <si>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</si>
  <si>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</si>
  <si>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</si>
  <si>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</si>
  <si>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</si>
  <si>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</si>
  <si>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</si>
  <si>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</si>
  <si>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</si>
  <si>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</si>
  <si>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</si>
  <si>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</si>
  <si>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</si>
  <si>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</si>
  <si>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</si>
  <si>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</si>
  <si>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</si>
  <si>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</si>
  <si>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</si>
  <si>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</si>
  <si>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</si>
  <si>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</si>
  <si>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</si>
  <si>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</si>
  <si>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</si>
  <si>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</si>
  <si>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</si>
  <si>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</si>
  <si>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</si>
  <si>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</si>
  <si>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</si>
  <si>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</si>
  <si>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</si>
  <si>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</si>
  <si>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</si>
  <si>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</si>
  <si>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</si>
  <si>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</si>
  <si>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</si>
  <si>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</si>
  <si>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</si>
  <si>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</si>
  <si>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</si>
  <si>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</si>
  <si>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</si>
  <si>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</si>
  <si>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</si>
  <si>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</si>
  <si>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</si>
  <si>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</si>
  <si>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</si>
  <si>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</si>
  <si>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</si>
  <si>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</si>
  <si>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</si>
  <si>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</si>
  <si>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</si>
  <si>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</si>
  <si>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</si>
  <si>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</si>
  <si>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</si>
  <si>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</si>
  <si>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</si>
  <si>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</si>
  <si>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</si>
  <si>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</si>
  <si>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</si>
  <si>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</si>
  <si>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</si>
  <si>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</si>
  <si>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</si>
  <si>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</si>
  <si>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</si>
  <si>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</si>
  <si>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</si>
  <si>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</si>
  <si>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</si>
  <si>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</si>
  <si>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</si>
  <si>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</si>
  <si>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</si>
  <si>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</si>
  <si>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</si>
  <si>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</si>
  <si>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</si>
  <si>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</si>
  <si>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</si>
  <si>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</si>
  <si>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</si>
  <si>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</si>
  <si>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</si>
  <si>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</si>
  <si>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</si>
  <si>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</si>
  <si>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</si>
  <si>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</si>
  <si>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</si>
  <si>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</si>
  <si>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</si>
  <si>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</si>
  <si>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</si>
  <si>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</si>
  <si>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</si>
  <si>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</si>
  <si>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</si>
  <si>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</si>
  <si>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</si>
  <si>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</si>
  <si>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</si>
  <si>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</si>
  <si>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</si>
  <si>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</si>
  <si>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</si>
  <si>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</si>
  <si>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</si>
  <si>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</si>
  <si>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</si>
  <si>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</si>
  <si>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</si>
  <si>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</si>
  <si>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</si>
  <si>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</si>
  <si>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</si>
  <si>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</si>
  <si>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</si>
  <si>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</si>
  <si>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</si>
  <si>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</si>
  <si>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</si>
  <si>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</si>
  <si>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</si>
  <si>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</si>
  <si>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</si>
  <si>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</si>
  <si>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</si>
  <si>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</si>
  <si>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</si>
  <si>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</si>
  <si>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</si>
  <si>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</si>
  <si>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</si>
  <si>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</si>
  <si>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</si>
  <si>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</si>
  <si>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</si>
  <si>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</si>
  <si>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</si>
  <si>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</si>
  <si>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</si>
  <si>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</si>
  <si>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</si>
  <si>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</si>
  <si>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</si>
  <si>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</si>
  <si>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</si>
  <si>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</si>
  <si>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</si>
  <si>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</si>
  <si>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</si>
  <si>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</si>
  <si>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</si>
  <si>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</si>
  <si>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</si>
  <si>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</si>
  <si>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</si>
  <si>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</si>
  <si>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</si>
  <si>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</si>
  <si>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</si>
  <si>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</si>
  <si>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</si>
  <si>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</si>
  <si>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</si>
  <si>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</si>
  <si>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</si>
  <si>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</si>
  <si>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</si>
  <si>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</si>
  <si>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</si>
  <si>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</si>
  <si>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</si>
  <si>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</si>
  <si>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</si>
  <si>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</si>
  <si>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</si>
  <si>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</si>
  <si>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</si>
  <si>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</si>
  <si>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</si>
  <si>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</si>
  <si>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</si>
  <si>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</si>
  <si>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</si>
  <si>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</si>
  <si>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</si>
  <si>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</si>
  <si>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</si>
  <si>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</si>
  <si>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</si>
  <si>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</si>
  <si>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</si>
  <si>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</si>
  <si>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</si>
  <si>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</si>
  <si>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</si>
  <si>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</si>
  <si>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</si>
  <si>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</si>
  <si>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</si>
  <si>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</si>
  <si>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</si>
  <si>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</si>
  <si>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</si>
  <si>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</si>
  <si>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</si>
  <si>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</si>
  <si>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</si>
  <si>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</si>
  <si>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</si>
  <si>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</si>
  <si>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</si>
  <si>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</si>
  <si>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</si>
  <si>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</si>
  <si>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</si>
  <si>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</si>
  <si>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</si>
  <si>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</si>
  <si>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</si>
  <si>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</si>
  <si>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</si>
  <si>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</si>
  <si>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</si>
  <si>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</si>
  <si>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</si>
  <si>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</si>
  <si>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</si>
  <si>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</si>
  <si>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</si>
  <si>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</si>
  <si>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</si>
  <si>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</si>
  <si>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</si>
  <si>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</si>
  <si>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</si>
  <si>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</si>
  <si>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</si>
  <si>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</si>
  <si>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</si>
  <si>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</si>
  <si>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</si>
  <si>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</si>
  <si>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</si>
  <si>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</si>
  <si>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</si>
  <si>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</si>
  <si>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</si>
  <si>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</si>
  <si>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</si>
  <si>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</si>
  <si>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</si>
  <si>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</si>
  <si>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</si>
  <si>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</si>
  <si>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</si>
  <si>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</si>
  <si>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</si>
  <si>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</si>
  <si>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</si>
  <si>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</si>
  <si>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</si>
  <si>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</si>
  <si>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</si>
  <si>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</si>
  <si>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</si>
  <si>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</si>
  <si>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</si>
  <si>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</si>
  <si>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</si>
  <si>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</si>
  <si>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</si>
  <si>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</si>
  <si>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</si>
  <si>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</si>
  <si>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</si>
  <si>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</si>
  <si>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</si>
  <si>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</si>
  <si>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</si>
  <si>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</si>
  <si>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</si>
  <si>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</si>
  <si>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</si>
  <si>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</si>
  <si>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</si>
  <si>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</si>
  <si>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</si>
  <si>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</si>
  <si>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</si>
  <si>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</si>
  <si>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</si>
  <si>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</si>
  <si>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</si>
  <si>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</si>
  <si>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</si>
  <si>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</si>
  <si>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</si>
  <si>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</si>
  <si>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</si>
  <si>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</si>
  <si>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</si>
  <si>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</si>
  <si>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</si>
  <si>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</si>
  <si>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</si>
  <si>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</si>
  <si>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</si>
  <si>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</si>
  <si>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</si>
  <si>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</si>
  <si>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</si>
  <si>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</si>
  <si>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</si>
  <si>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</si>
  <si>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</si>
  <si>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</si>
  <si>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</si>
  <si>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</si>
  <si>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</si>
  <si>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</si>
  <si>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</si>
  <si>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</si>
  <si>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</si>
  <si>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</si>
  <si>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</si>
  <si>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</si>
  <si>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</si>
  <si>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</si>
  <si>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</si>
  <si>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</si>
  <si>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</si>
  <si>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</si>
  <si>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</si>
  <si>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</si>
  <si>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</si>
  <si>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</si>
  <si>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</si>
  <si>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</si>
  <si>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</si>
  <si>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</si>
  <si>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</si>
  <si>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</si>
  <si>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</si>
  <si>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</si>
  <si>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</si>
  <si>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</si>
  <si>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</si>
  <si>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</si>
  <si>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</si>
  <si>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</si>
  <si>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</si>
  <si>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</si>
  <si>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</si>
  <si>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</si>
  <si>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</si>
  <si>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</si>
  <si>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</si>
  <si>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</si>
  <si>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</si>
  <si>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</si>
  <si>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</si>
  <si>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</si>
  <si>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</si>
  <si>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</si>
  <si>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</si>
  <si>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</si>
  <si>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</si>
  <si>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</si>
  <si>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</si>
  <si>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</si>
  <si>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</si>
  <si>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</si>
  <si>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</si>
  <si>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</si>
  <si>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</si>
  <si>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</si>
  <si>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</si>
  <si>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</si>
  <si>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</si>
  <si>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</si>
  <si>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</si>
  <si>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</si>
  <si>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</si>
  <si>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</si>
  <si>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</si>
  <si>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</si>
  <si>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</si>
  <si>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</si>
  <si>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</si>
  <si>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</si>
  <si>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</si>
  <si>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</si>
  <si>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</si>
  <si>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</si>
  <si>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</si>
  <si>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</si>
  <si>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</si>
  <si>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</si>
  <si>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</si>
  <si>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</si>
  <si>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</si>
  <si>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</si>
  <si>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</si>
  <si>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</si>
  <si>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</si>
  <si>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</si>
  <si>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</si>
  <si>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</si>
  <si>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</si>
  <si>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</si>
  <si>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</si>
  <si>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</si>
  <si>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</si>
  <si>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</si>
  <si>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</si>
  <si>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</si>
  <si>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</si>
  <si>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</si>
  <si>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</si>
  <si>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</si>
  <si>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</si>
  <si>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</si>
  <si>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</si>
  <si>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</si>
  <si>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</si>
  <si>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</si>
  <si>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</si>
  <si>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</si>
  <si>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</si>
  <si>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</si>
  <si>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</si>
  <si>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</si>
  <si>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</si>
  <si>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</si>
  <si>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</si>
  <si>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</si>
  <si>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</si>
  <si>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</si>
  <si>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</si>
  <si>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</si>
  <si>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</si>
  <si>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</si>
  <si>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</si>
  <si>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</si>
  <si>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</si>
  <si>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</si>
  <si>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</si>
  <si>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</si>
  <si>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</si>
  <si>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</si>
  <si>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</si>
  <si>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</si>
  <si>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</si>
  <si>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</si>
  <si>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</si>
  <si>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</si>
  <si>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</si>
  <si>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</si>
  <si>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</si>
  <si>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</si>
  <si>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</si>
  <si>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</si>
  <si>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</si>
  <si>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</si>
  <si>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</si>
  <si>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</si>
  <si>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</si>
  <si>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</si>
  <si>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</si>
  <si>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</si>
  <si>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</si>
  <si>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</si>
  <si>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</si>
  <si>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</si>
  <si>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</si>
  <si>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</si>
  <si>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</si>
  <si>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</si>
  <si>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</si>
  <si>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</si>
  <si>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</si>
  <si>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</si>
  <si>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</si>
  <si>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</si>
  <si>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</si>
  <si>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</si>
  <si>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</si>
  <si>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</si>
  <si>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</si>
  <si>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</si>
  <si>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</si>
  <si>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</si>
  <si>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</si>
  <si>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</si>
  <si>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</si>
  <si>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</si>
  <si>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</si>
  <si>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</si>
  <si>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</si>
  <si>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</si>
  <si>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</si>
  <si>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</si>
  <si>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</si>
  <si>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</si>
  <si>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</si>
  <si>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</si>
  <si>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</si>
  <si>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</si>
  <si>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</si>
  <si>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</si>
  <si>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</si>
  <si>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</si>
  <si>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</si>
  <si>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</si>
  <si>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</si>
  <si>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</si>
  <si>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</si>
  <si>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</si>
  <si>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</si>
  <si>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</si>
  <si>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</si>
  <si>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</si>
  <si>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</si>
  <si>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</si>
  <si>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</si>
  <si>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</si>
  <si>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</si>
  <si>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</si>
  <si>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</si>
  <si>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</si>
  <si>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</si>
  <si>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</si>
  <si>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</si>
  <si>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</si>
  <si>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</si>
  <si>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</si>
  <si>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</si>
  <si>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</si>
  <si>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</si>
  <si>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</si>
  <si>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</si>
  <si>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</si>
  <si>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</si>
  <si>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</si>
  <si>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</si>
  <si>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</si>
  <si>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</si>
  <si>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</si>
  <si>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</si>
  <si>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</si>
  <si>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</si>
  <si>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</si>
  <si>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</si>
  <si>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</si>
  <si>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</si>
  <si>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</si>
  <si>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</si>
  <si>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</si>
  <si>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</si>
  <si>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</si>
  <si>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</si>
  <si>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</si>
  <si>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</si>
  <si>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</si>
  <si>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</si>
  <si>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</si>
  <si>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</si>
  <si>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</si>
  <si>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</si>
  <si>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</si>
  <si>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</si>
  <si>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</si>
  <si>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</si>
  <si>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</si>
  <si>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</si>
  <si>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</si>
  <si>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</si>
  <si>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</si>
  <si>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</si>
  <si>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</si>
  <si>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</si>
  <si>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</si>
  <si>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</si>
  <si>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</si>
  <si>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</si>
  <si>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</si>
  <si>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</si>
  <si>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</si>
  <si>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</si>
  <si>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</si>
  <si>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</si>
  <si>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</si>
  <si>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</si>
  <si>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</si>
  <si>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</si>
  <si>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</si>
  <si>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</si>
  <si>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</si>
  <si>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</si>
  <si>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</si>
  <si>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</si>
  <si>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</si>
  <si>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</si>
  <si>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</si>
  <si>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</si>
  <si>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</si>
  <si>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</si>
  <si>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</si>
  <si>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</si>
  <si>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</si>
  <si>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</si>
  <si>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</si>
  <si>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</si>
  <si>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</si>
  <si>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</si>
  <si>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</si>
  <si>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</si>
  <si>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</si>
  <si>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</si>
  <si>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</si>
  <si>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</si>
  <si>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</si>
  <si>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</si>
  <si>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</si>
  <si>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</si>
  <si>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</si>
  <si>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</si>
  <si>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</si>
  <si>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</si>
  <si>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</si>
  <si>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</si>
  <si>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</si>
  <si>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</si>
  <si>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</si>
  <si>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</si>
  <si>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</si>
  <si>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</si>
  <si>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</si>
  <si>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</si>
  <si>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</si>
  <si>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</si>
  <si>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</si>
  <si>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</si>
  <si>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</si>
  <si>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</si>
  <si>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</si>
  <si>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</si>
  <si>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</si>
  <si>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</si>
  <si>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</si>
  <si>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</si>
  <si>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</si>
  <si>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</si>
  <si>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</si>
  <si>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</si>
  <si>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</si>
  <si>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</si>
  <si>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</si>
  <si>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</si>
  <si>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</si>
  <si>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</si>
  <si>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</si>
  <si>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</si>
  <si>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</si>
  <si>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</si>
  <si>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</si>
  <si>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</si>
  <si>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</si>
  <si>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</si>
  <si>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</si>
  <si>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</si>
  <si>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</si>
  <si>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</si>
  <si>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</si>
  <si>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</si>
  <si>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</si>
  <si>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</si>
  <si>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</si>
  <si>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</si>
  <si>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</si>
  <si>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</si>
  <si>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</si>
  <si>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</si>
  <si>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</si>
  <si>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</si>
  <si>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</si>
  <si>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</si>
  <si>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</si>
  <si>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</si>
  <si>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</si>
  <si>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</si>
  <si>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</si>
  <si>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</si>
  <si>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</si>
  <si>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</si>
  <si>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</si>
  <si>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</si>
  <si>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</si>
  <si>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</si>
  <si>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</si>
  <si>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</si>
  <si>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</si>
  <si>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</si>
  <si>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</si>
  <si>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</si>
  <si>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</si>
  <si>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</si>
  <si>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</si>
  <si>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</si>
  <si>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</si>
  <si>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</si>
  <si>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</si>
  <si>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</si>
  <si>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</si>
  <si>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</si>
  <si>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</si>
  <si>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</si>
  <si>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</si>
  <si>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</si>
  <si>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</si>
  <si>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</si>
  <si>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</si>
  <si>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</si>
  <si>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</si>
  <si>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</si>
  <si>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</si>
  <si>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</si>
  <si>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</si>
  <si>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</si>
  <si>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</si>
  <si>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</si>
  <si>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</si>
  <si>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</si>
  <si>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</si>
  <si>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</si>
  <si>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</si>
  <si>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</si>
  <si>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</si>
  <si>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</si>
  <si>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</si>
  <si>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</si>
  <si>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</si>
  <si>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</si>
  <si>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</si>
  <si>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</si>
  <si>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</si>
  <si>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</si>
  <si>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</si>
  <si>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</si>
  <si>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</si>
  <si>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</si>
  <si>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</si>
  <si>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</si>
  <si>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</si>
  <si>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</si>
  <si>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</si>
  <si>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</si>
  <si>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</si>
  <si>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</si>
  <si>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</si>
  <si>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</si>
  <si>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</si>
  <si>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</si>
  <si>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</si>
  <si>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</si>
  <si>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</si>
  <si>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</si>
  <si>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</si>
  <si>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</si>
  <si>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</si>
  <si>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</si>
  <si>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</si>
  <si>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</si>
  <si>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</si>
  <si>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</si>
  <si>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</si>
  <si>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</si>
  <si>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</si>
  <si>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</si>
  <si>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</si>
  <si>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</si>
  <si>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</si>
  <si>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</si>
  <si>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</si>
  <si>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</si>
  <si>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</si>
  <si>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</si>
  <si>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</si>
  <si>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</si>
  <si>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</si>
  <si>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</si>
  <si>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</si>
  <si>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</si>
  <si>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</si>
  <si>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</si>
  <si>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</si>
  <si>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</si>
  <si>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</si>
  <si>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</si>
  <si>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</si>
  <si>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</si>
  <si>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</si>
  <si>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</si>
  <si>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</si>
  <si>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</si>
  <si>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</si>
  <si>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</si>
  <si>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</si>
  <si>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</si>
  <si>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</si>
  <si>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</si>
  <si>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</si>
  <si>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</si>
  <si>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</si>
  <si>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</si>
  <si>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</si>
  <si>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</si>
  <si>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</si>
  <si>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</si>
  <si>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</si>
  <si>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</si>
  <si>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</si>
  <si>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</si>
  <si>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</si>
  <si>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</si>
  <si>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</si>
  <si>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</si>
  <si>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</si>
  <si>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</si>
  <si>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</si>
  <si>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</si>
  <si>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</si>
  <si>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</si>
  <si>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</si>
  <si>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</si>
  <si>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</si>
  <si>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</si>
  <si>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</si>
  <si>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</si>
  <si>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</si>
  <si>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</si>
  <si>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</si>
  <si>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</si>
  <si>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</si>
  <si>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</si>
  <si>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</si>
  <si>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</si>
  <si>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</si>
  <si>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</si>
  <si>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</si>
  <si>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</si>
  <si>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</si>
  <si>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</si>
  <si>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</si>
  <si>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</si>
  <si>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</si>
  <si>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</si>
  <si>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</si>
  <si>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</si>
  <si>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</si>
  <si>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</si>
  <si>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</si>
  <si>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</si>
  <si>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</si>
  <si>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</si>
  <si>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</si>
  <si>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</si>
  <si>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</si>
  <si>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</si>
  <si>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</si>
  <si>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</si>
  <si>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</si>
  <si>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</si>
  <si>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</si>
  <si>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</si>
  <si>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</si>
  <si>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</si>
  <si>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</si>
  <si>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</si>
  <si>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</si>
  <si>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</si>
  <si>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</si>
  <si>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</si>
  <si>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</si>
  <si>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</si>
  <si>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</si>
  <si>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</si>
  <si>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</si>
  <si>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</si>
  <si>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</si>
  <si>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</si>
  <si>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</si>
  <si>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</si>
  <si>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</si>
  <si>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</si>
  <si>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</si>
  <si>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</si>
  <si>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</si>
  <si>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</si>
  <si>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</si>
  <si>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</si>
  <si>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</si>
  <si>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</si>
  <si>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</si>
  <si>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</si>
  <si>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</si>
  <si>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</si>
  <si>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</si>
  <si>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</si>
  <si>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</si>
  <si>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</si>
  <si>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</si>
  <si>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</si>
  <si>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</si>
  <si>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</si>
  <si>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</si>
  <si>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</si>
  <si>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</si>
  <si>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</si>
  <si>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</si>
  <si>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</si>
  <si>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</si>
  <si>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</si>
  <si>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</si>
  <si>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</si>
  <si>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</si>
  <si>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</si>
  <si>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</si>
  <si>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</si>
  <si>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</si>
  <si>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</si>
  <si>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</si>
  <si>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</si>
  <si>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</si>
  <si>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</si>
  <si>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</si>
  <si>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</si>
  <si>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</si>
  <si>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</si>
  <si>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</si>
  <si>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</si>
  <si>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</si>
  <si>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</si>
  <si>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</si>
  <si>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</si>
  <si>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</si>
  <si>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</si>
  <si>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</si>
  <si>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</si>
  <si>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</si>
  <si>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</si>
  <si>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</si>
  <si>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</si>
  <si>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</si>
  <si>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</si>
  <si>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</si>
  <si>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</si>
  <si>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</si>
  <si>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</si>
  <si>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</si>
  <si>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</si>
  <si>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</si>
  <si>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</si>
  <si>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</si>
  <si>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</si>
  <si>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</si>
  <si>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</si>
  <si>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</si>
  <si>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</si>
  <si>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</si>
  <si>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</si>
  <si>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</si>
  <si>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</si>
  <si>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</si>
  <si>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</si>
  <si>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</si>
  <si>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</si>
  <si>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</si>
  <si>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</si>
  <si>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</si>
  <si>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</si>
  <si>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</si>
  <si>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</si>
  <si>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</si>
  <si>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</si>
  <si>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</si>
  <si>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</si>
  <si>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</si>
  <si>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</si>
  <si>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</si>
  <si>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</si>
  <si>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</si>
  <si>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</si>
  <si>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</si>
  <si>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</si>
  <si>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</si>
  <si>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</si>
  <si>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</si>
  <si>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</si>
  <si>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</si>
  <si>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</si>
  <si>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</si>
  <si>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</si>
  <si>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</si>
  <si>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</si>
  <si>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</si>
  <si>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</si>
  <si>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</si>
  <si>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</si>
  <si>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</si>
  <si>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</si>
  <si>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</si>
  <si>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</si>
  <si>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</si>
  <si>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</si>
  <si>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</si>
  <si>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</si>
  <si>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</si>
  <si>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</si>
  <si>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</si>
  <si>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</si>
  <si>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</si>
  <si>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</si>
  <si>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</si>
  <si>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</si>
  <si>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</si>
  <si>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</si>
  <si>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</si>
  <si>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</si>
  <si>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</si>
  <si>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</si>
  <si>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</si>
  <si>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</si>
  <si>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</si>
  <si>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</si>
  <si>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</si>
  <si>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</si>
  <si>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</si>
  <si>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</si>
  <si>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</si>
  <si>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</si>
  <si>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</si>
  <si>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</si>
  <si>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</si>
  <si>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</si>
  <si>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</si>
  <si>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</si>
  <si>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</si>
  <si>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</si>
  <si>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</si>
  <si>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</si>
  <si>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</si>
  <si>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</si>
  <si>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</si>
  <si>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</si>
  <si>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</si>
  <si>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</si>
  <si>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</si>
  <si>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</si>
  <si>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</si>
  <si>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</si>
  <si>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</si>
  <si>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</si>
  <si>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</si>
  <si>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</si>
  <si>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</si>
  <si>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</si>
  <si>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</si>
  <si>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</si>
  <si>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</si>
  <si>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</si>
  <si>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</si>
  <si>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</si>
  <si>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</si>
  <si>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</si>
  <si>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</si>
  <si>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</si>
  <si>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</si>
  <si>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</si>
  <si>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</si>
  <si>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</si>
  <si>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</si>
  <si>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</si>
  <si>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</si>
  <si>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</si>
  <si>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</si>
  <si>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</si>
  <si>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</si>
  <si>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</si>
  <si>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</si>
  <si>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</si>
  <si>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</si>
  <si>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</si>
  <si>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</si>
  <si>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</si>
  <si>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</si>
  <si>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</si>
  <si>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</si>
  <si>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</si>
  <si>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</si>
  <si>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</si>
  <si>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</si>
  <si>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</si>
  <si>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</si>
  <si>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</si>
  <si>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</si>
  <si>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</si>
  <si>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</si>
  <si>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</si>
  <si>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</si>
  <si>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</si>
  <si>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</si>
  <si>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</si>
  <si>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</si>
  <si>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</si>
  <si>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</si>
  <si>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</si>
  <si>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</si>
  <si>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</si>
  <si>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</si>
  <si>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</si>
  <si>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</si>
  <si>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</si>
  <si>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</si>
  <si>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</si>
  <si>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</si>
  <si>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</si>
  <si>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</si>
  <si>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</si>
  <si>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</si>
  <si>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</si>
  <si>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</si>
  <si>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</si>
  <si>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</si>
  <si>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</si>
  <si>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</si>
  <si>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</si>
  <si>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</si>
  <si>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</si>
  <si>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</si>
  <si>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</si>
  <si>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</si>
  <si>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</si>
  <si>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</si>
  <si>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</si>
  <si>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</si>
  <si>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</si>
  <si>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</si>
  <si>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</si>
  <si>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</si>
  <si>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</si>
  <si>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</si>
  <si>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</si>
  <si>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</si>
  <si>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</si>
  <si>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</si>
  <si>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</si>
  <si>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</si>
  <si>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</si>
  <si>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</si>
  <si>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</si>
  <si>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</si>
  <si>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</si>
  <si>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</si>
  <si>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</si>
  <si>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</si>
  <si>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</si>
  <si>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</si>
  <si>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</si>
  <si>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</si>
  <si>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</si>
  <si>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</si>
  <si>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</si>
  <si>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</si>
  <si>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</si>
  <si>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</si>
  <si>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</si>
  <si>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</si>
  <si>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</si>
  <si>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</si>
  <si>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</si>
  <si>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</si>
  <si>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</si>
  <si>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</si>
  <si>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</si>
  <si>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</si>
  <si>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</si>
  <si>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</si>
  <si>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</si>
  <si>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</si>
  <si>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</si>
  <si>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</si>
  <si>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</si>
  <si>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</si>
  <si>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</si>
  <si>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</si>
  <si>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</si>
  <si>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</si>
  <si>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</si>
  <si>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</si>
  <si>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</si>
  <si>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</si>
  <si>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</si>
  <si>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</si>
  <si>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</si>
  <si>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</si>
  <si>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</si>
  <si>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</si>
  <si>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</si>
  <si>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</si>
  <si>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</si>
  <si>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</si>
  <si>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</si>
  <si>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</si>
  <si>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</si>
  <si>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</si>
  <si>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</si>
  <si>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</si>
  <si>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</si>
  <si>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</si>
  <si>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</si>
  <si>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</si>
  <si>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</si>
  <si>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</si>
  <si>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</si>
  <si>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</si>
  <si>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</si>
  <si>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</si>
  <si>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</si>
  <si>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</si>
  <si>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</si>
  <si>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</si>
  <si>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</si>
  <si>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</si>
  <si>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</si>
  <si>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</si>
  <si>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</si>
  <si>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</si>
  <si>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</si>
  <si>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</si>
  <si>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</si>
  <si>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</si>
  <si>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</si>
  <si>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</si>
  <si>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</si>
  <si>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</si>
  <si>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</si>
  <si>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</si>
  <si>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</si>
  <si>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</si>
  <si>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</si>
  <si>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</si>
  <si>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</si>
  <si>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</si>
  <si>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</si>
  <si>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</si>
  <si>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</si>
  <si>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</si>
  <si>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</si>
  <si>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</si>
  <si>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</si>
  <si>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</si>
  <si>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</si>
  <si>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</si>
  <si>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</si>
  <si>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</si>
  <si>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</si>
  <si>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</si>
  <si>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</si>
  <si>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</si>
  <si>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</si>
  <si>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</si>
  <si>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</si>
  <si>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</si>
  <si>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</si>
  <si>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</si>
  <si>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</si>
  <si>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</si>
  <si>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</si>
  <si>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</si>
  <si>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</si>
  <si>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</si>
  <si>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</si>
  <si>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</si>
  <si>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</si>
  <si>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</si>
  <si>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</si>
  <si>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</si>
  <si>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</si>
  <si>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</si>
  <si>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</si>
  <si>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</si>
  <si>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</si>
  <si>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</si>
  <si>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</si>
  <si>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</si>
  <si>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</si>
  <si>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</si>
  <si>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</si>
  <si>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</si>
  <si>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</si>
  <si>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</si>
  <si>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</si>
  <si>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</si>
  <si>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</si>
  <si>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</si>
  <si>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</si>
  <si>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</si>
  <si>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</si>
  <si>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</si>
  <si>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</si>
  <si>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</si>
  <si>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</si>
  <si>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</si>
  <si>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</si>
  <si>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</si>
  <si>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</si>
  <si>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</si>
  <si>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</si>
  <si>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</si>
  <si>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</si>
  <si>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</si>
  <si>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</si>
  <si>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</si>
  <si>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</si>
  <si>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</si>
  <si>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</si>
  <si>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</si>
  <si>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</si>
  <si>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</si>
  <si>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</si>
  <si>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</si>
  <si>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</si>
  <si>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</si>
  <si>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</si>
  <si>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</si>
  <si>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</si>
  <si>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</si>
  <si>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</si>
  <si>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</si>
  <si>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</si>
  <si>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</si>
  <si>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</si>
  <si>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</si>
  <si>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</si>
  <si>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</si>
  <si>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</si>
  <si>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</si>
  <si>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</si>
  <si>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</si>
  <si>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</si>
  <si>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</si>
  <si>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</si>
  <si>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</si>
  <si>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</si>
  <si>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</si>
  <si>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</si>
  <si>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</si>
  <si>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</si>
  <si>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</si>
  <si>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</si>
  <si>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</si>
  <si>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</si>
  <si>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</si>
  <si>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</si>
  <si>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</si>
  <si>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</si>
  <si>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</si>
  <si>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</si>
  <si>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</si>
  <si>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</si>
  <si>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</si>
  <si>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</si>
  <si>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</si>
  <si>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</si>
  <si>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</si>
  <si>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</si>
  <si>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</si>
  <si>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</si>
  <si>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</si>
  <si>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</si>
  <si>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</si>
  <si>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</si>
  <si>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</si>
  <si>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</si>
  <si>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</si>
  <si>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</si>
  <si>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</si>
  <si>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</si>
  <si>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</si>
  <si>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</si>
  <si>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</si>
  <si>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</si>
  <si>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</si>
  <si>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</si>
  <si>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</si>
  <si>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</si>
  <si>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</si>
  <si>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</si>
  <si>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</si>
  <si>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</si>
  <si>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</si>
  <si>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</si>
  <si>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</si>
  <si>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</si>
  <si>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</si>
  <si>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</si>
  <si>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</si>
  <si>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</si>
  <si>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</si>
  <si>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</si>
  <si>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</si>
  <si>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</si>
  <si>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</si>
  <si>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</si>
  <si>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</si>
  <si>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</si>
  <si>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</si>
  <si>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</si>
  <si>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</si>
  <si>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</si>
  <si>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</si>
  <si>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</si>
  <si>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</si>
  <si>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</si>
  <si>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</si>
  <si>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</si>
  <si>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</si>
  <si>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</si>
  <si>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</si>
  <si>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</si>
  <si>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</si>
  <si>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</si>
  <si>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</si>
  <si>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</si>
  <si>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</si>
  <si>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</si>
  <si>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</si>
  <si>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</si>
  <si>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</si>
  <si>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</si>
  <si>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</si>
  <si>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</si>
  <si>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</si>
  <si>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</si>
  <si>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</si>
  <si>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</si>
  <si>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</si>
  <si>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</si>
  <si>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</si>
  <si>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</si>
  <si>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</si>
  <si>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</si>
  <si>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</si>
  <si>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</si>
  <si>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</si>
  <si>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</si>
  <si>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</si>
  <si>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</si>
  <si>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</si>
  <si>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</si>
  <si>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</si>
  <si>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</si>
  <si>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</si>
  <si>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</si>
  <si>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</si>
  <si>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</si>
  <si>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</si>
  <si>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</si>
  <si>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</si>
  <si>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</si>
  <si>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</si>
  <si>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</si>
  <si>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</si>
  <si>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</si>
  <si>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</si>
  <si>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</si>
  <si>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</si>
  <si>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</si>
  <si>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</si>
  <si>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</si>
  <si>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</si>
  <si>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</si>
  <si>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</si>
  <si>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</si>
  <si>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</si>
  <si>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</si>
  <si>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</si>
  <si>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</si>
  <si>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</si>
  <si>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</si>
  <si>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</si>
  <si>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</si>
  <si>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</si>
  <si>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</si>
  <si>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</si>
  <si>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</si>
  <si>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</si>
  <si>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</si>
  <si>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</si>
  <si>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</si>
  <si>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</si>
  <si>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</si>
  <si>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</si>
  <si>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</si>
  <si>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</si>
  <si>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</si>
  <si>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</si>
  <si>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</si>
  <si>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</si>
  <si>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</si>
  <si>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</si>
  <si>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</si>
  <si>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</si>
  <si>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</si>
  <si>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</si>
  <si>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</si>
  <si>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</si>
  <si>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</si>
  <si>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</si>
  <si>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</si>
  <si>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</si>
  <si>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</si>
  <si>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</si>
  <si>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</si>
  <si>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</si>
  <si>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</si>
  <si>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</si>
  <si>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</si>
  <si>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</si>
  <si>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</si>
  <si>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</si>
  <si>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</si>
  <si>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</si>
  <si>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</si>
  <si>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</si>
  <si>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</si>
  <si>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</si>
  <si>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</si>
  <si>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</si>
  <si>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</si>
  <si>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</si>
  <si>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</si>
  <si>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</si>
  <si>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</si>
  <si>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</si>
  <si>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</si>
  <si>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</si>
  <si>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</si>
  <si>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</si>
  <si>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</si>
  <si>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</si>
  <si>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</si>
  <si>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</si>
  <si>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</si>
  <si>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</si>
  <si>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</si>
  <si>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</si>
  <si>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</si>
  <si>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</si>
  <si>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</si>
  <si>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</si>
  <si>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</si>
  <si>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</si>
  <si>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</si>
  <si>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</si>
  <si>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</si>
  <si>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</si>
  <si>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</si>
  <si>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</si>
  <si>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</si>
  <si>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</si>
  <si>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</si>
  <si>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</si>
  <si>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</si>
  <si>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</si>
  <si>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</si>
  <si>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</si>
  <si>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</si>
  <si>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</si>
  <si>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</si>
  <si>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</si>
  <si>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</si>
  <si>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</si>
  <si>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</si>
  <si>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</si>
  <si>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</si>
  <si>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</si>
  <si>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</si>
  <si>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</si>
  <si>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</si>
  <si>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</si>
  <si>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</si>
  <si>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</si>
  <si>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</si>
  <si>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</si>
  <si>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</si>
  <si>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</si>
  <si>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</si>
  <si>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</si>
  <si>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</si>
  <si>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</si>
  <si>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</si>
  <si>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</si>
  <si>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</si>
  <si>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</si>
  <si>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</si>
  <si>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</si>
  <si>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</si>
  <si>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</si>
  <si>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</si>
  <si>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</si>
  <si>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</si>
  <si>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</si>
  <si>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</si>
  <si>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</si>
  <si>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</si>
  <si>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</si>
  <si>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</si>
  <si>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</si>
  <si>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</si>
  <si>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</si>
  <si>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</si>
  <si>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</si>
  <si>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</si>
  <si>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</si>
  <si>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</si>
  <si>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</si>
  <si>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</si>
  <si>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</si>
  <si>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</si>
  <si>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</si>
  <si>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</si>
  <si>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</si>
  <si>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</si>
  <si>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</si>
  <si>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</si>
  <si>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</si>
  <si>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</si>
  <si>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</si>
  <si>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</si>
  <si>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</si>
  <si>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</si>
  <si>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</si>
  <si>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</si>
  <si>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</si>
  <si>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</si>
  <si>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</si>
  <si>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</si>
  <si>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</si>
  <si>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</si>
  <si>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</si>
  <si>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</si>
  <si>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</si>
  <si>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</si>
  <si>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</si>
  <si>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</si>
  <si>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</si>
  <si>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</si>
  <si>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</si>
  <si>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</si>
  <si>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</si>
  <si>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</si>
  <si>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</si>
  <si>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</si>
  <si>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</si>
  <si>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</si>
  <si>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</si>
  <si>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</si>
  <si>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</si>
  <si>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</si>
  <si>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</si>
  <si>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</si>
  <si>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</si>
  <si>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</si>
  <si>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</si>
  <si>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</si>
  <si>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</si>
  <si>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</si>
  <si>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</si>
  <si>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</si>
  <si>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</si>
  <si>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</si>
  <si>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</si>
  <si>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</si>
  <si>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</si>
  <si>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</si>
  <si>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</si>
  <si>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</si>
  <si>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</si>
  <si>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</si>
  <si>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</si>
  <si>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</si>
  <si>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</si>
  <si>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</si>
  <si>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</si>
  <si>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</si>
  <si>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</si>
  <si>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</si>
  <si>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</si>
  <si>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</si>
  <si>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</si>
  <si>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</si>
  <si>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</si>
  <si>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</si>
  <si>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</si>
  <si>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</si>
  <si>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</si>
  <si>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</si>
  <si>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</si>
  <si>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</si>
  <si>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</si>
  <si>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</si>
  <si>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</si>
  <si>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</si>
  <si>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</si>
  <si>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</si>
  <si>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</si>
  <si>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</si>
  <si>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</si>
  <si>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</si>
  <si>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</si>
  <si>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</si>
  <si>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</si>
  <si>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</si>
  <si>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</si>
  <si>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</si>
  <si>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</si>
  <si>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</si>
  <si>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</si>
  <si>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</si>
  <si>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</si>
  <si>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</si>
  <si>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</si>
  <si>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</si>
  <si>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</si>
  <si>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</si>
  <si>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</si>
  <si>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</si>
  <si>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</si>
  <si>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</si>
  <si>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</si>
  <si>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</si>
  <si>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</si>
  <si>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</si>
  <si>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</si>
  <si>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</si>
  <si>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</si>
  <si>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</si>
  <si>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</si>
  <si>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</si>
  <si>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</si>
  <si>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</si>
  <si>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</si>
  <si>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</si>
  <si>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</si>
  <si>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</si>
  <si>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</si>
  <si>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</si>
  <si>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</si>
  <si>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</si>
  <si>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</si>
  <si>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</si>
  <si>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</si>
  <si>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</si>
  <si>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</si>
  <si>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</si>
  <si>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</si>
  <si>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</si>
  <si>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</si>
  <si>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</si>
  <si>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</si>
  <si>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</si>
  <si>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</si>
  <si>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</si>
  <si>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</si>
  <si>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</si>
  <si>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</si>
  <si>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</si>
  <si>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</si>
  <si>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</si>
  <si>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</si>
  <si>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</si>
  <si>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</si>
  <si>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</si>
  <si>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</si>
  <si>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</si>
  <si>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</si>
  <si>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</si>
  <si>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</si>
  <si>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</si>
  <si>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</si>
  <si>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</si>
  <si>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</si>
  <si>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</si>
  <si>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</si>
  <si>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</si>
  <si>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</si>
  <si>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</si>
  <si>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</si>
  <si>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</si>
  <si>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</si>
  <si>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</si>
  <si>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</si>
  <si>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</si>
  <si>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</si>
  <si>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</si>
  <si>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</si>
  <si>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</si>
  <si>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</si>
  <si>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</si>
  <si>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</si>
  <si>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</si>
  <si>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</si>
  <si>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</si>
  <si>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</si>
  <si>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</si>
  <si>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</si>
  <si>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</si>
  <si>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</si>
  <si>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</si>
  <si>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</si>
  <si>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</si>
  <si>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</si>
  <si>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</si>
  <si>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</si>
  <si>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</si>
  <si>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</si>
  <si>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</si>
  <si>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</si>
  <si>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</si>
  <si>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</si>
  <si>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</si>
  <si>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</si>
  <si>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</si>
  <si>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</si>
  <si>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</si>
  <si>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</si>
  <si>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</si>
  <si>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</si>
  <si>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</si>
  <si>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</si>
  <si>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</si>
  <si>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</si>
  <si>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</si>
  <si>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</si>
  <si>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</si>
  <si>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</si>
  <si>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</si>
  <si>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</si>
  <si>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</si>
  <si>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</si>
  <si>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</si>
  <si>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</si>
  <si>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</si>
  <si>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</si>
  <si>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</si>
  <si>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</si>
  <si>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</si>
  <si>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</si>
  <si>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</si>
  <si>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</si>
  <si>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</si>
  <si>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</si>
  <si>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</si>
  <si>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</si>
  <si>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</si>
  <si>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</si>
  <si>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</si>
  <si>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</si>
  <si>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</si>
  <si>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</si>
  <si>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</si>
  <si>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</si>
  <si>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</si>
  <si>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</si>
  <si>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</si>
  <si>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</si>
  <si>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</si>
  <si>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</si>
  <si>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</si>
  <si>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</si>
  <si>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</si>
  <si>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</si>
  <si>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</si>
  <si>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</si>
  <si>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</si>
  <si>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</si>
  <si>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</si>
  <si>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</si>
  <si>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</si>
  <si>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</si>
  <si>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</si>
  <si>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</si>
  <si>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</si>
  <si>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</si>
  <si>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</si>
  <si>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</si>
  <si>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</si>
  <si>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</si>
  <si>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</si>
  <si>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</si>
  <si>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</si>
  <si>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</si>
  <si>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</si>
  <si>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</si>
  <si>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</si>
  <si>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</si>
  <si>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</si>
  <si>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</si>
  <si>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</si>
  <si>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</si>
  <si>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</si>
  <si>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</si>
  <si>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</si>
  <si>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</si>
  <si>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</si>
  <si>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</si>
  <si>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</si>
  <si>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</si>
  <si>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</si>
  <si>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</si>
  <si>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</si>
  <si>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</si>
  <si>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</si>
  <si>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</si>
  <si>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</si>
  <si>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</si>
  <si>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</si>
  <si>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</si>
  <si>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</si>
  <si>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</si>
  <si>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</si>
  <si>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</si>
  <si>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</si>
  <si>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</si>
  <si>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</si>
  <si>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</si>
  <si>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</si>
  <si>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</si>
  <si>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</si>
  <si>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</si>
  <si>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</si>
  <si>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</si>
  <si>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</si>
  <si>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</si>
  <si>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</si>
  <si>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</si>
  <si>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</si>
  <si>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</si>
  <si>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</si>
  <si>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</si>
  <si>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</si>
  <si>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</si>
  <si>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</si>
  <si>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</si>
  <si>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</si>
  <si>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</si>
  <si>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</si>
  <si>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</si>
  <si>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</si>
  <si>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</si>
  <si>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</si>
  <si>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</si>
  <si>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</si>
  <si>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</si>
  <si>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</si>
  <si>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</si>
  <si>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</si>
  <si>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</si>
  <si>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</si>
  <si>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</si>
  <si>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</si>
  <si>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</si>
  <si>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</si>
  <si>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</si>
  <si>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</si>
  <si>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</si>
  <si>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</si>
  <si>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</si>
  <si>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</si>
  <si>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</si>
  <si>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</si>
  <si>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</si>
  <si>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</si>
  <si>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</si>
  <si>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</si>
  <si>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</si>
  <si>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</si>
  <si>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</si>
  <si>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</si>
  <si>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</si>
  <si>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</si>
  <si>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</si>
  <si>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</si>
  <si>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</si>
  <si>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</si>
  <si>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</si>
  <si>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</si>
  <si>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</si>
  <si>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</si>
  <si>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</si>
  <si>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</si>
  <si>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</si>
  <si>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</si>
  <si>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</si>
  <si>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</si>
  <si>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</si>
  <si>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</si>
  <si>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</si>
  <si>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</si>
  <si>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</si>
  <si>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</si>
  <si>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</si>
  <si>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</si>
  <si>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</si>
  <si>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</si>
  <si>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</si>
  <si>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</si>
  <si>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</si>
  <si>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</si>
  <si>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</si>
  <si>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</si>
  <si>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</si>
  <si>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</si>
  <si>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</si>
  <si>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</si>
  <si>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</si>
  <si>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</si>
  <si>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</si>
  <si>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</si>
  <si>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</si>
  <si>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</si>
  <si>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</si>
  <si>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</si>
  <si>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</si>
  <si>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</si>
  <si>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</si>
  <si>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</si>
  <si>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</si>
  <si>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</si>
  <si>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</si>
  <si>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</si>
  <si>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</si>
  <si>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</si>
  <si>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</si>
  <si>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</si>
  <si>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</si>
  <si>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</si>
  <si>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</si>
  <si>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</si>
  <si>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</si>
  <si>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</si>
  <si>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</si>
  <si>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</si>
  <si>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</si>
  <si>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</si>
  <si>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</si>
  <si>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</si>
  <si>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</si>
  <si>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</si>
  <si>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</si>
  <si>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</si>
  <si>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</si>
  <si>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</si>
  <si>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</si>
  <si>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</si>
  <si>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</si>
  <si>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</si>
  <si>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</si>
  <si>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</si>
  <si>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</si>
  <si>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</si>
  <si>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</si>
  <si>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</si>
  <si>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</si>
  <si>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</si>
  <si>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</si>
  <si>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</si>
  <si>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</si>
  <si>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</si>
  <si>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</si>
  <si>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</si>
  <si>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</si>
  <si>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</si>
  <si>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</si>
  <si>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</si>
  <si>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</si>
  <si>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</si>
  <si>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</si>
  <si>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</si>
  <si>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</si>
  <si>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</si>
  <si>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</si>
  <si>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</si>
  <si>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</si>
  <si>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</si>
  <si>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</si>
  <si>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</si>
  <si>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</si>
  <si>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</si>
  <si>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</si>
  <si>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</si>
  <si>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</si>
  <si>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</si>
  <si>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</si>
  <si>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</si>
  <si>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</si>
  <si>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</si>
  <si>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</si>
  <si>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</si>
  <si>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</si>
  <si>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</si>
  <si>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</si>
  <si>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</si>
  <si>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</si>
  <si>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</si>
  <si>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</si>
  <si>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</si>
  <si>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</si>
  <si>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</si>
  <si>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</si>
  <si>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</si>
  <si>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</si>
  <si>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</si>
  <si>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</si>
  <si>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</si>
  <si>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</si>
  <si>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</si>
  <si>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</si>
  <si>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</si>
  <si>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</si>
  <si>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</si>
  <si>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</si>
  <si>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</si>
  <si>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</si>
  <si>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</si>
  <si>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</si>
  <si>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</si>
  <si>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</si>
  <si>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</si>
  <si>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</si>
  <si>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</si>
  <si>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</si>
  <si>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</si>
  <si>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</si>
  <si>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</si>
  <si>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</si>
  <si>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</si>
  <si>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</si>
  <si>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</si>
  <si>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</si>
  <si>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</si>
  <si>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</si>
  <si>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</si>
  <si>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</si>
  <si>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</si>
  <si>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</si>
  <si>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</si>
  <si>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</si>
  <si>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</si>
  <si>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</si>
  <si>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</si>
  <si>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</si>
  <si>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</si>
  <si>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</si>
  <si>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</si>
  <si>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</si>
  <si>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</si>
  <si>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</si>
  <si>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</si>
  <si>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</si>
  <si>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</si>
  <si>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</si>
  <si>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</si>
  <si>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</si>
  <si>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</si>
  <si>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</si>
  <si>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</si>
  <si>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</si>
  <si>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</si>
  <si>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</si>
  <si>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</si>
  <si>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</si>
  <si>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</si>
  <si>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</si>
  <si>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</si>
  <si>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</si>
  <si>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</si>
  <si>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</si>
  <si>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</si>
  <si>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</si>
  <si>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</si>
  <si>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</si>
  <si>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</si>
  <si>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</si>
  <si>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</si>
  <si>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</si>
  <si>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</si>
  <si>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</si>
  <si>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</si>
  <si>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</si>
  <si>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</si>
  <si>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</si>
  <si>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</si>
  <si>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</si>
  <si>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</si>
  <si>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</si>
  <si>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</si>
  <si>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</si>
  <si>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</si>
  <si>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</si>
  <si>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</si>
  <si>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</si>
  <si>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</si>
  <si>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</si>
  <si>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</si>
  <si>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</si>
  <si>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</si>
  <si>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</si>
  <si>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</si>
  <si>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</si>
  <si>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</si>
  <si>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</si>
  <si>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</si>
  <si>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</si>
  <si>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</si>
  <si>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</si>
  <si>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</si>
  <si>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</si>
  <si>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</si>
  <si>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</si>
  <si>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</si>
  <si>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</si>
  <si>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</si>
  <si>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</si>
  <si>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</si>
  <si>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</si>
  <si>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</si>
  <si>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</si>
  <si>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</si>
  <si>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</si>
  <si>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</si>
  <si>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</si>
  <si>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</si>
  <si>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</si>
  <si>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</si>
  <si>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</si>
  <si>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</si>
  <si>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</si>
  <si>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</si>
  <si>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</si>
  <si>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</si>
  <si>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</si>
  <si>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</si>
  <si>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</si>
  <si>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</si>
  <si>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</si>
  <si>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</si>
  <si>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</si>
  <si>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</si>
  <si>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</si>
  <si>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</si>
  <si>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</si>
  <si>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</si>
  <si>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</si>
  <si>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</si>
  <si>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</si>
  <si>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</si>
  <si>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</si>
  <si>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</si>
  <si>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</si>
  <si>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</si>
  <si>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</si>
  <si>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</si>
  <si>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</si>
  <si>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</si>
  <si>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</si>
  <si>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</si>
  <si>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</si>
  <si>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</si>
  <si>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</si>
  <si>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</si>
  <si>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</si>
  <si>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</si>
  <si>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</si>
  <si>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</si>
  <si>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</si>
  <si>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</si>
  <si>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</si>
  <si>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</si>
  <si>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</si>
  <si>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</si>
  <si>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</si>
  <si>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</si>
  <si>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</si>
  <si>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</si>
  <si>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</si>
  <si>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</si>
  <si>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</si>
  <si>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</si>
  <si>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</si>
  <si>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</si>
  <si>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</si>
  <si>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</si>
  <si>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</si>
  <si>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</si>
  <si>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</si>
  <si>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</si>
  <si>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</si>
  <si>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</si>
  <si>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</si>
  <si>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</si>
  <si>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</si>
  <si>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</si>
  <si>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</si>
  <si>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</si>
  <si>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</si>
  <si>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</si>
  <si>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</si>
  <si>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</si>
  <si>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</si>
  <si>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</si>
  <si>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</si>
  <si>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</si>
  <si>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</si>
  <si>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</si>
  <si>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</si>
  <si>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</si>
  <si>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</si>
  <si>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</si>
  <si>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</si>
  <si>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</si>
  <si>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</si>
  <si>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</si>
  <si>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</si>
  <si>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</si>
  <si>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</si>
  <si>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</si>
  <si>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</si>
  <si>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</si>
  <si>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</si>
  <si>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</si>
  <si>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</si>
  <si>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</si>
  <si>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</si>
  <si>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</si>
  <si>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</si>
  <si>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</si>
  <si>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</si>
  <si>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</si>
  <si>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</si>
  <si>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</si>
  <si>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</si>
  <si>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</si>
  <si>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</si>
  <si>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</si>
  <si>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</si>
  <si>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</si>
  <si>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</si>
  <si>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</si>
  <si>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</si>
  <si>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</si>
  <si>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</si>
  <si>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</si>
  <si>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</si>
  <si>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</si>
  <si>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</si>
  <si>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</si>
  <si>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</si>
  <si>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</si>
  <si>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</si>
  <si>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</si>
  <si>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</si>
  <si>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</si>
  <si>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</si>
  <si>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</si>
  <si>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</si>
  <si>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</si>
  <si>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</si>
  <si>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</si>
  <si>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</si>
  <si>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</si>
  <si>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</si>
  <si>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</si>
  <si>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</si>
  <si>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</si>
  <si>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</si>
  <si>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</si>
  <si>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</si>
  <si>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</si>
  <si>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</si>
  <si>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</si>
  <si>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</si>
  <si>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</si>
  <si>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</si>
  <si>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</si>
  <si>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</si>
  <si>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</si>
  <si>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</si>
  <si>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</si>
  <si>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</si>
  <si>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</si>
  <si>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</si>
  <si>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</si>
  <si>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</si>
  <si>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</si>
  <si>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</si>
  <si>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</si>
  <si>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</si>
  <si>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</si>
  <si>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</si>
  <si>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</si>
  <si>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</si>
  <si>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</si>
  <si>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</si>
  <si>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</si>
  <si>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</si>
  <si>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</si>
  <si>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</si>
  <si>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</si>
  <si>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</si>
  <si>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</si>
  <si>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</si>
  <si>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</si>
  <si>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</si>
  <si>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</si>
  <si>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</si>
  <si>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</si>
  <si>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</si>
  <si>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</si>
  <si>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</si>
  <si>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</si>
  <si>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</si>
  <si>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</si>
  <si>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</si>
  <si>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</si>
  <si>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</si>
  <si>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</si>
  <si>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</si>
  <si>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</si>
  <si>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</si>
  <si>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</si>
  <si>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</si>
  <si>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</si>
  <si>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</si>
  <si>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</si>
  <si>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</si>
  <si>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</si>
  <si>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</si>
  <si>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</si>
  <si>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</si>
  <si>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</si>
  <si>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</si>
  <si>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</si>
  <si>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</si>
  <si>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</si>
  <si>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</si>
  <si>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</si>
  <si>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</si>
  <si>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</si>
  <si>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</si>
  <si>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</si>
  <si>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</si>
  <si>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</si>
  <si>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</si>
  <si>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</si>
  <si>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</si>
  <si>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</si>
  <si>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</si>
  <si>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</si>
  <si>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</si>
  <si>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</si>
  <si>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</si>
  <si>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</si>
  <si>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</si>
  <si>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</si>
  <si>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</si>
  <si>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</si>
  <si>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</si>
  <si>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</si>
  <si>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</si>
  <si>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</si>
  <si>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</si>
  <si>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</si>
  <si>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</si>
  <si>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</si>
  <si>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</si>
  <si>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</si>
  <si>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</si>
  <si>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</si>
  <si>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</si>
  <si>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</si>
  <si>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</si>
  <si>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</si>
  <si>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</si>
  <si>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</si>
  <si>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</si>
  <si>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</si>
  <si>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</si>
  <si>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</si>
  <si>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</si>
  <si>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</si>
  <si>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</si>
  <si>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</si>
  <si>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</si>
  <si>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</si>
  <si>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</si>
  <si>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</si>
  <si>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</si>
  <si>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</si>
  <si>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</si>
  <si>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</si>
  <si>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</si>
  <si>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</si>
  <si>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</si>
  <si>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</si>
  <si>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</si>
  <si>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</si>
  <si>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</si>
  <si>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</si>
  <si>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</si>
  <si>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</si>
  <si>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</si>
  <si>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</si>
  <si>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</si>
  <si>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</si>
  <si>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</si>
  <si>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</si>
  <si>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</si>
  <si>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</si>
  <si>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</si>
  <si>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</si>
  <si>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</si>
  <si>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</si>
  <si>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</si>
  <si>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</si>
  <si>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</si>
  <si>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</si>
  <si>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</si>
  <si>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</si>
  <si>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</si>
  <si>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</si>
  <si>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</si>
  <si>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</si>
  <si>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</si>
  <si>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</si>
  <si>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</si>
  <si>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</si>
  <si>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</si>
  <si>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</si>
  <si>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</si>
  <si>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</si>
  <si>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</si>
  <si>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</si>
  <si>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</si>
  <si>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</si>
  <si>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</si>
  <si>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</si>
  <si>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</si>
  <si>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</si>
  <si>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</si>
  <si>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</si>
  <si>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</si>
  <si>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</si>
  <si>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</si>
  <si>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</si>
  <si>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</si>
  <si>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</si>
  <si>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</si>
  <si>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</si>
  <si>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</si>
  <si>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</si>
  <si>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</si>
  <si>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</si>
  <si>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</si>
  <si>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</si>
  <si>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</si>
  <si>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</si>
  <si>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</si>
  <si>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</si>
  <si>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</si>
  <si>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</si>
  <si>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</si>
  <si>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</si>
  <si>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</si>
  <si>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</si>
  <si>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</si>
  <si>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</si>
  <si>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</si>
  <si>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</si>
  <si>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</si>
  <si>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</si>
  <si>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</si>
  <si>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</si>
  <si>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</si>
  <si>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</si>
  <si>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</si>
  <si>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</si>
  <si>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</si>
  <si>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</si>
  <si>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</si>
  <si>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</si>
  <si>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</si>
  <si>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</si>
  <si>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</si>
  <si>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</si>
  <si>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</si>
  <si>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</si>
  <si>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</si>
  <si>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</si>
  <si>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</si>
  <si>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</si>
  <si>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</si>
  <si>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</si>
  <si>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</si>
  <si>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</si>
  <si>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</si>
  <si>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</si>
  <si>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</si>
  <si>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</si>
  <si>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</si>
  <si>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</si>
  <si>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</si>
  <si>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</si>
  <si>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</si>
  <si>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</si>
  <si>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</si>
  <si>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</si>
  <si>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</si>
  <si>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</si>
  <si>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</si>
  <si>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</si>
  <si>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</si>
  <si>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</si>
  <si>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</si>
  <si>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</si>
  <si>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</si>
  <si>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</si>
  <si>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</si>
  <si>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</si>
  <si>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</si>
  <si>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</si>
  <si>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</si>
  <si>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</si>
  <si>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</si>
  <si>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</si>
  <si>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</si>
  <si>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</si>
  <si>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</si>
  <si>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</si>
  <si>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</si>
  <si>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</si>
  <si>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</si>
  <si>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</si>
  <si>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</si>
  <si>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</si>
  <si>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</si>
  <si>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</si>
  <si>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</si>
  <si>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</si>
  <si>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</si>
  <si>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</si>
  <si>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</si>
  <si>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</si>
  <si>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</si>
  <si>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</si>
  <si>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</si>
  <si>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</si>
  <si>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</si>
  <si>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</si>
  <si>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</si>
  <si>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</si>
  <si>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</si>
  <si>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</si>
  <si>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</si>
  <si>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</si>
  <si>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</si>
  <si>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</si>
  <si>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</si>
  <si>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</si>
  <si>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</si>
  <si>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</si>
  <si>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</si>
  <si>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</si>
  <si>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</si>
  <si>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</si>
  <si>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</si>
  <si>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</si>
  <si>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</si>
  <si>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</si>
  <si>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</si>
  <si>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</si>
  <si>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</si>
  <si>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</si>
  <si>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</si>
  <si>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</si>
  <si>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</si>
  <si>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</si>
  <si>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</si>
  <si>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</si>
  <si>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</si>
  <si>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</si>
  <si>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</si>
  <si>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</si>
  <si>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</si>
  <si>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</si>
  <si>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</si>
  <si>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</si>
  <si>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</si>
  <si>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</si>
  <si>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</si>
  <si>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</si>
  <si>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</si>
  <si>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</si>
  <si>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</si>
  <si>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</si>
  <si>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</si>
  <si>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</si>
  <si>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</si>
  <si>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</si>
  <si>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</si>
  <si>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</si>
  <si>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</si>
  <si>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</si>
  <si>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</si>
  <si>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</si>
  <si>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</si>
  <si>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</si>
  <si>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</si>
  <si>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</si>
  <si>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</si>
  <si>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</si>
  <si>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</si>
  <si>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</si>
  <si>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</si>
  <si>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</si>
  <si>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</si>
  <si>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</si>
  <si>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</si>
  <si>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</si>
  <si>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</si>
  <si>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</si>
  <si>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</si>
  <si>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</si>
  <si>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</si>
  <si>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</si>
  <si>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</si>
  <si>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</si>
  <si>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</si>
  <si>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</si>
  <si>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</si>
  <si>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</si>
  <si>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</si>
  <si>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</si>
  <si>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</si>
  <si>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</si>
  <si>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</si>
  <si>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</si>
  <si>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</si>
  <si>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</si>
  <si>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</si>
  <si>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</si>
  <si>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</si>
  <si>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</si>
  <si>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</si>
  <si>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</si>
  <si>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</si>
  <si>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</si>
  <si>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</si>
  <si>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</si>
  <si>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</si>
  <si>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</si>
  <si>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</si>
  <si>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</si>
  <si>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</si>
  <si>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</si>
  <si>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</si>
  <si>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</si>
  <si>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</si>
  <si>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</si>
  <si>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</si>
  <si>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</si>
  <si>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</si>
  <si>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</si>
  <si>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</si>
  <si>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</si>
  <si>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</si>
  <si>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</si>
  <si>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</si>
  <si>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</si>
  <si>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</si>
  <si>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</si>
  <si>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</si>
  <si>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</si>
  <si>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</si>
  <si>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</si>
  <si>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</si>
  <si>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</si>
  <si>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</si>
  <si>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</si>
  <si>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</si>
  <si>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</si>
  <si>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</si>
  <si>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</si>
  <si>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</si>
  <si>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</si>
  <si>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</si>
  <si>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</si>
  <si>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</si>
  <si>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</si>
  <si>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</si>
  <si>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</si>
  <si>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</si>
  <si>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</si>
  <si>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</si>
  <si>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</si>
  <si>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</si>
  <si>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</si>
  <si>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</si>
  <si>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</si>
  <si>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</si>
  <si>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</si>
  <si>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</si>
  <si>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</si>
  <si>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</si>
  <si>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</si>
  <si>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</si>
  <si>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</si>
  <si>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</si>
  <si>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</si>
  <si>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</si>
  <si>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</si>
  <si>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</si>
  <si>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</si>
  <si>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</si>
  <si>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</si>
  <si>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</si>
  <si>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</si>
  <si>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</si>
  <si>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</si>
  <si>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</si>
  <si>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</si>
  <si>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</si>
  <si>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</si>
  <si>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</si>
  <si>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</si>
  <si>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</si>
  <si>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</si>
  <si>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</si>
  <si>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</si>
  <si>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</si>
  <si>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</si>
  <si>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</si>
  <si>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</si>
  <si>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</si>
  <si>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</si>
  <si>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</si>
  <si>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</si>
  <si>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</si>
  <si>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</si>
  <si>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</si>
  <si>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</si>
  <si>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</si>
  <si>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</si>
  <si>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</si>
  <si>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</si>
  <si>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</si>
  <si>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</si>
  <si>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</si>
  <si>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</si>
  <si>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</si>
  <si>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</si>
  <si>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</si>
  <si>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</si>
  <si>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</si>
  <si>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</si>
  <si>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</si>
  <si>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</si>
  <si>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</si>
  <si>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</si>
  <si>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</si>
  <si>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</si>
  <si>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</si>
  <si>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</si>
  <si>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</si>
  <si>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</si>
  <si>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</si>
  <si>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</si>
  <si>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</si>
  <si>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</si>
  <si>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</si>
  <si>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</si>
  <si>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</si>
  <si>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</si>
  <si>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</si>
  <si>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</si>
  <si>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</si>
  <si>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</si>
  <si>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</si>
  <si>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</si>
  <si>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</si>
  <si>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</si>
  <si>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</si>
  <si>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</si>
  <si>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</si>
  <si>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</si>
  <si>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</si>
  <si>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</si>
  <si>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</si>
  <si>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</si>
  <si>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</si>
  <si>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</si>
  <si>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</si>
  <si>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</si>
  <si>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</si>
  <si>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</si>
  <si>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</si>
  <si>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</si>
  <si>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</si>
  <si>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</si>
  <si>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</si>
  <si>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</si>
  <si>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</si>
  <si>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</si>
  <si>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</si>
  <si>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</si>
  <si>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</si>
  <si>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</si>
  <si>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</si>
  <si>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</si>
  <si>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</si>
  <si>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</si>
  <si>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</si>
  <si>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</si>
  <si>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</si>
  <si>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</si>
  <si>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</si>
  <si>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</si>
  <si>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</si>
  <si>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</si>
  <si>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</si>
  <si>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</si>
  <si>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</si>
  <si>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</si>
  <si>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</si>
  <si>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</si>
  <si>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</si>
  <si>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</si>
  <si>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</si>
  <si>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</si>
  <si>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</si>
  <si>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</si>
  <si>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</si>
  <si>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</si>
  <si>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</si>
  <si>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</si>
  <si>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</si>
  <si>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</si>
  <si>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</si>
  <si>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</si>
  <si>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</si>
  <si>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</si>
  <si>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</si>
  <si>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</si>
  <si>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</si>
  <si>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</si>
  <si>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</si>
  <si>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</si>
  <si>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</si>
  <si>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</si>
  <si>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</si>
  <si>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</si>
  <si>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</si>
  <si>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</si>
  <si>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</si>
  <si>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</si>
  <si>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</si>
  <si>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</si>
  <si>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</si>
  <si>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</si>
  <si>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</si>
  <si>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</si>
  <si>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</si>
  <si>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</si>
  <si>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</si>
  <si>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</si>
  <si>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</si>
  <si>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</si>
  <si>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</si>
  <si>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</si>
  <si>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</si>
  <si>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</si>
  <si>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</si>
  <si>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</si>
  <si>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</si>
  <si>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</si>
  <si>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</si>
  <si>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</si>
  <si>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</si>
  <si>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</si>
  <si>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</si>
  <si>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</si>
  <si>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</si>
  <si>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</si>
  <si>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</si>
  <si>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</si>
  <si>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</si>
  <si>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</si>
  <si>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</si>
  <si>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</si>
  <si>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</si>
  <si>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</si>
  <si>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</si>
  <si>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</si>
  <si>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</si>
  <si>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</si>
  <si>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</si>
  <si>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</si>
  <si>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</si>
  <si>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</si>
  <si>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</si>
  <si>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</si>
  <si>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</si>
  <si>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</si>
  <si>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</si>
  <si>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</si>
  <si>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</si>
  <si>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</si>
  <si>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</si>
  <si>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</si>
  <si>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</si>
  <si>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</si>
  <si>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</si>
  <si>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</si>
  <si>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</si>
  <si>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</si>
  <si>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</si>
  <si>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</si>
  <si>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</si>
  <si>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</si>
  <si>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</si>
  <si>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</si>
  <si>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</si>
  <si>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</si>
  <si>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</si>
  <si>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</si>
  <si>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</si>
  <si>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</si>
  <si>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</si>
  <si>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</si>
  <si>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</si>
  <si>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</si>
  <si>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</si>
  <si>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</si>
  <si>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</si>
  <si>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</si>
  <si>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</si>
  <si>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</si>
  <si>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</si>
  <si>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</si>
  <si>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</si>
  <si>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</si>
  <si>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</si>
  <si>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</si>
  <si>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</si>
  <si>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</si>
  <si>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</si>
  <si>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</si>
  <si>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</si>
  <si>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</si>
  <si>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</si>
  <si>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</si>
  <si>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</si>
  <si>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</si>
  <si>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</si>
  <si>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</si>
  <si>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</si>
  <si>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</si>
  <si>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</si>
  <si>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</si>
  <si>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</si>
  <si>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</si>
  <si>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</si>
  <si>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</si>
  <si>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</si>
  <si>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</si>
  <si>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</si>
  <si>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</si>
  <si>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</si>
  <si>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</si>
  <si>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</si>
  <si>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</si>
  <si>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</si>
  <si>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</si>
  <si>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</si>
  <si>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</si>
  <si>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</si>
  <si>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</si>
  <si>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</si>
  <si>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</si>
  <si>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</si>
  <si>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</si>
  <si>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</si>
  <si>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</si>
  <si>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</si>
  <si>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</si>
  <si>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</si>
  <si>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</si>
  <si>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</si>
  <si>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</si>
  <si>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</si>
  <si>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</si>
  <si>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</si>
  <si>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</si>
  <si>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</si>
  <si>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</si>
  <si>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</si>
  <si>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</si>
  <si>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</si>
  <si>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</si>
  <si>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</si>
  <si>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</si>
  <si>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</si>
  <si>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</si>
  <si>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</si>
  <si>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</si>
  <si>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</si>
  <si>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</si>
  <si>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</si>
  <si>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</si>
  <si>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</si>
  <si>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</si>
  <si>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</si>
  <si>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</si>
  <si>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</si>
  <si>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</si>
  <si>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</si>
  <si>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</si>
  <si>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</si>
  <si>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</si>
  <si>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</si>
  <si>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</si>
  <si>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</si>
  <si>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</si>
  <si>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</si>
  <si>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</si>
  <si>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</si>
  <si>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</si>
  <si>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</si>
  <si>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</si>
  <si>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</si>
  <si>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</si>
  <si>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</si>
  <si>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</si>
  <si>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</si>
  <si>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</si>
  <si>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</si>
  <si>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</si>
  <si>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</si>
  <si>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</si>
  <si>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</si>
  <si>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</si>
  <si>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</si>
  <si>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</si>
  <si>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</si>
  <si>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</si>
  <si>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</si>
  <si>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</si>
  <si>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</si>
  <si>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</si>
  <si>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</si>
  <si>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</si>
  <si>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</si>
  <si>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</si>
  <si>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</si>
  <si>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</si>
  <si>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</si>
  <si>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</si>
  <si>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</si>
  <si>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</si>
  <si>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</si>
  <si>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</si>
  <si>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</si>
  <si>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</si>
  <si>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</si>
  <si>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</si>
  <si>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</si>
  <si>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</si>
  <si>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</si>
  <si>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</si>
  <si>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</si>
  <si>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</si>
  <si>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</si>
  <si>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</si>
  <si>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</si>
  <si>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</si>
  <si>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</si>
  <si>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</si>
  <si>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</si>
  <si>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</si>
  <si>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</si>
  <si>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</si>
  <si>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</si>
  <si>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</si>
  <si>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</si>
  <si>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</si>
  <si>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</si>
  <si>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</si>
  <si>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</si>
  <si>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</si>
  <si>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</si>
  <si>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</si>
  <si>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</si>
  <si>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</si>
  <si>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</si>
  <si>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</si>
  <si>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</si>
  <si>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</si>
  <si>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</si>
  <si>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</si>
  <si>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</si>
  <si>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</si>
  <si>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</si>
  <si>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</si>
  <si>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</si>
  <si>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</si>
  <si>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</si>
  <si>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</si>
  <si>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</si>
  <si>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</si>
  <si>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</si>
  <si>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</si>
  <si>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</si>
  <si>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</si>
  <si>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</si>
  <si>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</si>
  <si>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</si>
  <si>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</si>
  <si>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</si>
  <si>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</si>
  <si>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</si>
  <si>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</si>
  <si>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</si>
  <si>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</si>
  <si>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</si>
  <si>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</si>
  <si>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</si>
  <si>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</si>
  <si>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</si>
  <si>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</si>
  <si>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</si>
  <si>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</si>
  <si>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</si>
  <si>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</si>
  <si>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</si>
  <si>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</si>
  <si>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</si>
  <si>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</si>
  <si>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</si>
  <si>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</si>
  <si>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</si>
  <si>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</si>
  <si>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</si>
  <si>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</si>
  <si>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</si>
  <si>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</si>
  <si>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</si>
  <si>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</si>
  <si>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</si>
  <si>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</si>
  <si>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</si>
  <si>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</si>
  <si>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</si>
  <si>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</si>
  <si>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</si>
  <si>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</si>
  <si>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</si>
  <si>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</si>
  <si>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</si>
  <si>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</si>
  <si>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</si>
  <si>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</si>
  <si>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</si>
  <si>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</si>
  <si>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</si>
  <si>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</si>
  <si>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</si>
  <si>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</si>
  <si>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</si>
  <si>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</si>
  <si>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</si>
  <si>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</si>
  <si>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</si>
  <si>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</si>
  <si>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</si>
  <si>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</si>
  <si>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</si>
  <si>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</si>
  <si>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</si>
  <si>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</si>
  <si>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</si>
  <si>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</si>
  <si>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</si>
  <si>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</si>
  <si>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</si>
  <si>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</si>
  <si>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</si>
  <si>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</si>
  <si>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</si>
  <si>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</si>
  <si>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</si>
  <si>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</si>
  <si>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</si>
  <si>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</si>
  <si>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</si>
  <si>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</si>
  <si>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</si>
  <si>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</si>
  <si>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</si>
  <si>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</si>
  <si>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</si>
  <si>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</si>
  <si>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</si>
  <si>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</si>
  <si>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</si>
  <si>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</si>
  <si>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</si>
  <si>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</si>
  <si>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</si>
  <si>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</si>
  <si>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</si>
  <si>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</si>
  <si>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</si>
  <si>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</si>
  <si>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</si>
  <si>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</si>
  <si>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</si>
  <si>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</si>
  <si>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</si>
  <si>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</si>
  <si>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</si>
  <si>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</si>
  <si>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</si>
  <si>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</si>
  <si>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</si>
  <si>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</si>
  <si>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</si>
  <si>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</si>
  <si>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</si>
  <si>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</si>
  <si>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</si>
  <si>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</si>
  <si>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</si>
  <si>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</si>
  <si>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</si>
  <si>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</si>
  <si>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</si>
  <si>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</si>
  <si>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</si>
  <si>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</si>
  <si>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</si>
  <si>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</si>
  <si>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</si>
  <si>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</si>
  <si>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</si>
  <si>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</si>
  <si>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</si>
  <si>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</si>
  <si>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</si>
  <si>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</si>
  <si>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</si>
  <si>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</si>
  <si>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</si>
  <si>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</si>
  <si>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</si>
  <si>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</si>
  <si>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</si>
  <si>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</si>
  <si>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</si>
  <si>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</si>
  <si>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</si>
  <si>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</si>
  <si>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</si>
  <si>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</si>
  <si>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</si>
  <si>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</si>
  <si>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</si>
  <si>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</si>
  <si>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</si>
  <si>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</si>
  <si>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</si>
  <si>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</si>
  <si>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</si>
  <si>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</si>
  <si>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</si>
  <si>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</si>
  <si>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</si>
  <si>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</si>
  <si>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</si>
  <si>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</si>
  <si>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</si>
  <si>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</si>
  <si>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</si>
  <si>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</si>
  <si>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</si>
  <si>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</si>
  <si>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</si>
  <si>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</si>
  <si>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</si>
  <si>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</si>
  <si>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</si>
  <si>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</si>
  <si>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</si>
  <si>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</si>
  <si>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</si>
  <si>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</si>
  <si>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</si>
  <si>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</si>
  <si>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</si>
  <si>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</si>
  <si>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</si>
  <si>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</si>
  <si>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</si>
  <si>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</si>
  <si>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</si>
  <si>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</si>
  <si>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</si>
  <si>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</si>
  <si>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</si>
  <si>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</si>
  <si>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</si>
  <si>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</si>
  <si>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</si>
  <si>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</si>
  <si>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</si>
  <si>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</si>
  <si>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</si>
  <si>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</si>
  <si>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</si>
  <si>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</si>
  <si>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</si>
  <si>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</si>
  <si>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</si>
  <si>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</si>
  <si>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</si>
  <si>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</si>
  <si>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</si>
  <si>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</si>
  <si>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</si>
  <si>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</si>
  <si>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</si>
  <si>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</si>
  <si>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</si>
  <si>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</si>
  <si>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</si>
  <si>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</si>
  <si>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</si>
  <si>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</si>
  <si>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</si>
  <si>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</si>
  <si>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</si>
  <si>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</si>
  <si>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</si>
  <si>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</si>
  <si>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</si>
  <si>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</si>
  <si>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</si>
  <si>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</si>
  <si>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</si>
  <si>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</si>
  <si>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</si>
  <si>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</si>
  <si>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</si>
  <si>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</si>
  <si>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</si>
  <si>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</si>
  <si>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</si>
  <si>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</si>
  <si>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</si>
  <si>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</si>
  <si>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</si>
  <si>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</si>
  <si>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</si>
  <si>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</si>
  <si>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</si>
  <si>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</si>
  <si>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</si>
  <si>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</si>
  <si>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</si>
  <si>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</si>
  <si>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</si>
  <si>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</si>
  <si>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</si>
  <si>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</si>
  <si>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</si>
  <si>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</si>
  <si>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</si>
  <si>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</si>
  <si>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</si>
  <si>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</si>
  <si>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</si>
  <si>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</si>
  <si>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</si>
  <si>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</si>
  <si>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</si>
  <si>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</si>
  <si>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</si>
  <si>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</si>
  <si>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</si>
  <si>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</si>
  <si>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</si>
  <si>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</si>
  <si>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</si>
  <si>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</si>
  <si>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</si>
  <si>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</si>
  <si>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</si>
  <si>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</si>
  <si>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</si>
  <si>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</si>
  <si>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</si>
  <si>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</si>
  <si>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</si>
  <si>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</si>
  <si>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</si>
  <si>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</si>
  <si>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</si>
  <si>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</si>
  <si>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</si>
  <si>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</si>
  <si>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</si>
  <si>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</si>
  <si>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</si>
  <si>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</si>
  <si>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</si>
  <si>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</si>
  <si>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</si>
  <si>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</si>
  <si>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</si>
  <si>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</si>
  <si>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</si>
  <si>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</si>
  <si>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</si>
  <si>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</si>
  <si>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</si>
  <si>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</si>
  <si>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</si>
  <si>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</si>
  <si>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</si>
  <si>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</si>
  <si>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</si>
  <si>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</si>
  <si>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</si>
  <si>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</si>
  <si>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</si>
  <si>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</si>
  <si>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</si>
  <si>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</si>
  <si>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</si>
  <si>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</si>
  <si>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</si>
  <si>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</si>
  <si>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</si>
  <si>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</si>
  <si>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</si>
  <si>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</si>
  <si>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</si>
  <si>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</si>
  <si>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</si>
  <si>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</si>
  <si>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</si>
  <si>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</si>
  <si>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</si>
  <si>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</si>
  <si>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</si>
  <si>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</si>
  <si>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</si>
  <si>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</si>
  <si>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</si>
  <si>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</si>
  <si>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</si>
  <si>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</si>
  <si>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</si>
  <si>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</si>
  <si>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</si>
  <si>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</si>
  <si>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</si>
  <si>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</si>
  <si>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</si>
  <si>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</si>
  <si>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</si>
  <si>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</si>
  <si>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</si>
  <si>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</si>
  <si>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</si>
  <si>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</si>
  <si>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</si>
  <si>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</si>
  <si>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</si>
  <si>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</si>
  <si>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</si>
  <si>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</si>
  <si>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</si>
  <si>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</si>
  <si>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</si>
  <si>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</si>
  <si>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</si>
  <si>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</si>
  <si>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</si>
  <si>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</si>
  <si>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</si>
  <si>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</si>
  <si>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</si>
  <si>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</si>
  <si>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</si>
  <si>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</si>
  <si>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</si>
  <si>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</si>
  <si>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</si>
  <si>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</si>
  <si>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</si>
  <si>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</si>
  <si>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</si>
  <si>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</si>
  <si>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</si>
  <si>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</si>
  <si>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</si>
  <si>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</si>
  <si>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</si>
  <si>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</si>
  <si>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</si>
  <si>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</si>
  <si>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</si>
  <si>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</si>
  <si>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</si>
  <si>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</si>
  <si>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</si>
  <si>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</si>
  <si>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</si>
  <si>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</si>
  <si>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</si>
  <si>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</si>
  <si>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</si>
  <si>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</si>
  <si>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</si>
  <si>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</si>
  <si>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</si>
  <si>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</si>
  <si>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</si>
  <si>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</si>
  <si>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</si>
  <si>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</si>
  <si>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</si>
  <si>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</si>
  <si>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</si>
  <si>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</si>
  <si>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</si>
  <si>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</si>
  <si>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</si>
  <si>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</si>
  <si>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</si>
  <si>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</si>
  <si>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</si>
  <si>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</si>
  <si>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</si>
  <si>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</si>
  <si>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</si>
  <si>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</si>
  <si>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</si>
  <si>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</si>
  <si>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</si>
  <si>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</si>
  <si>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</si>
  <si>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</si>
  <si>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</si>
  <si>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</si>
  <si>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</si>
  <si>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</si>
  <si>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</si>
  <si>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</si>
  <si>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</si>
  <si>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</si>
  <si>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</si>
  <si>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</si>
  <si>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</si>
  <si>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</si>
  <si>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</si>
  <si>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</si>
  <si>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</si>
  <si>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</si>
  <si>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</si>
  <si>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</si>
  <si>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</si>
  <si>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</si>
  <si>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</si>
  <si>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</si>
  <si>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</si>
  <si>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</si>
  <si>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</si>
  <si>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</si>
  <si>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</si>
  <si>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</si>
  <si>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</si>
  <si>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</si>
  <si>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</si>
  <si>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</si>
  <si>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</si>
  <si>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</si>
  <si>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</si>
  <si>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</si>
  <si>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</si>
  <si>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</si>
  <si>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</si>
  <si>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</si>
  <si>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</si>
  <si>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</si>
  <si>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</si>
  <si>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</si>
  <si>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</si>
  <si>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</si>
  <si>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</si>
  <si>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</si>
  <si>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</si>
  <si>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</si>
  <si>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</si>
  <si>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</si>
  <si>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</si>
  <si>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</si>
  <si>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</si>
  <si>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</si>
  <si>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</si>
  <si>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</si>
  <si>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</si>
  <si>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</si>
  <si>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</si>
  <si>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</si>
  <si>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</si>
  <si>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</si>
  <si>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</si>
  <si>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</si>
  <si>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</si>
  <si>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</si>
  <si>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</si>
  <si>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</si>
  <si>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</si>
  <si>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</si>
  <si>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</si>
  <si>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</si>
  <si>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</si>
  <si>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</si>
  <si>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</si>
  <si>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</si>
  <si>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</si>
  <si>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</si>
  <si>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</si>
  <si>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</si>
  <si>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</si>
  <si>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</si>
  <si>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</si>
  <si>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</si>
  <si>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</si>
  <si>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</si>
  <si>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</si>
  <si>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</si>
  <si>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</si>
  <si>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</si>
  <si>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</si>
  <si>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</si>
  <si>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</si>
  <si>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</si>
  <si>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</si>
  <si>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</si>
  <si>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</si>
  <si>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</si>
  <si>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</si>
  <si>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</si>
  <si>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</si>
  <si>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</si>
  <si>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</si>
  <si>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</si>
  <si>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</si>
  <si>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</si>
  <si>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</si>
  <si>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</si>
  <si>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</si>
  <si>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</si>
  <si>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</si>
  <si>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</si>
  <si>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</si>
  <si>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</si>
  <si>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</si>
  <si>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</si>
  <si>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</si>
  <si>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</si>
  <si>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</si>
  <si>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</si>
  <si>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</si>
  <si>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</si>
  <si>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</si>
  <si>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</si>
  <si>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</si>
  <si>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</si>
  <si>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</si>
  <si>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</si>
  <si>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</si>
  <si>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</si>
  <si>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</si>
  <si>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</si>
  <si>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</si>
  <si>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</si>
  <si>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</si>
  <si>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</si>
  <si>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</si>
  <si>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</si>
  <si>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</si>
  <si>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</si>
  <si>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</si>
  <si>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</si>
  <si>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</si>
  <si>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</si>
  <si>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</si>
  <si>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</si>
  <si>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</si>
  <si>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</si>
  <si>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</si>
  <si>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</si>
  <si>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</si>
  <si>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</si>
  <si>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</si>
  <si>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</si>
  <si>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</si>
  <si>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</si>
  <si>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</si>
  <si>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</si>
  <si>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</si>
  <si>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</si>
  <si>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</si>
  <si>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</si>
  <si>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</si>
  <si>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</si>
  <si>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</si>
  <si>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</si>
  <si>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</si>
  <si>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</si>
  <si>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</si>
  <si>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</si>
  <si>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</si>
  <si>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</si>
  <si>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</si>
  <si>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</si>
  <si>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</si>
  <si>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</si>
  <si>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</si>
  <si>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</si>
  <si>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</si>
  <si>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</si>
  <si>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</si>
  <si>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</si>
  <si>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</si>
  <si>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</si>
  <si>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</si>
  <si>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</si>
  <si>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</si>
  <si>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</si>
  <si>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</si>
  <si>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</si>
  <si>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</si>
  <si>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</si>
  <si>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</si>
  <si>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</si>
  <si>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</si>
  <si>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</si>
  <si>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</si>
  <si>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</si>
  <si>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</si>
  <si>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</si>
  <si>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</si>
  <si>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</si>
  <si>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</si>
  <si>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</si>
  <si>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</si>
  <si>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</si>
  <si>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</si>
  <si>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</si>
  <si>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</si>
  <si>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</si>
  <si>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</si>
  <si>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</si>
  <si>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</si>
  <si>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</si>
  <si>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</si>
  <si>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</si>
  <si>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</si>
  <si>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</si>
  <si>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</si>
  <si>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</si>
  <si>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</si>
  <si>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</si>
  <si>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</si>
  <si>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</si>
  <si>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</si>
  <si>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</si>
  <si>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</si>
  <si>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</si>
  <si>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</si>
  <si>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</si>
  <si>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</si>
  <si>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</si>
  <si>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</si>
  <si>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</si>
  <si>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</si>
  <si>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</si>
  <si>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</si>
  <si>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</si>
  <si>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</si>
  <si>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</si>
  <si>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</si>
  <si>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</si>
  <si>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</si>
  <si>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</si>
  <si>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</si>
  <si>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</si>
  <si>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</si>
  <si>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</si>
  <si>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</si>
  <si>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</si>
  <si>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</si>
  <si>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</si>
  <si>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</si>
  <si>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</si>
  <si>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</si>
  <si>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</si>
  <si>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</si>
  <si>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</si>
  <si>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</si>
  <si>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</si>
  <si>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</si>
  <si>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</si>
  <si>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</si>
  <si>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</si>
  <si>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</si>
  <si>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</si>
  <si>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</si>
  <si>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</si>
  <si>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</si>
  <si>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</si>
  <si>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</si>
  <si>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</si>
  <si>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</si>
  <si>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</si>
  <si>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</si>
  <si>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</si>
  <si>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</si>
  <si>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</si>
  <si>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</si>
  <si>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</si>
  <si>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</si>
  <si>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</si>
  <si>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</si>
  <si>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</si>
  <si>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</si>
  <si>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</si>
  <si>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</si>
  <si>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</si>
  <si>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</si>
  <si>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</si>
  <si>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</si>
  <si>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</si>
  <si>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</si>
  <si>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</si>
  <si>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</si>
  <si>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</si>
  <si>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</si>
  <si>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</si>
  <si>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</si>
  <si>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</si>
  <si>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</si>
  <si>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</si>
  <si>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</si>
  <si>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</si>
  <si>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</si>
  <si>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</si>
  <si>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</si>
  <si>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</si>
  <si>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</si>
  <si>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</si>
  <si>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</si>
  <si>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</si>
  <si>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</si>
  <si>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</si>
  <si>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</si>
  <si>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</si>
  <si>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</si>
  <si>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</si>
  <si>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</si>
  <si>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</si>
  <si>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</si>
  <si>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</si>
  <si>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</si>
  <si>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</si>
  <si>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</si>
  <si>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</si>
  <si>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</si>
  <si>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</si>
  <si>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</si>
  <si>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</si>
  <si>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</si>
  <si>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</si>
  <si>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</si>
  <si>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</si>
  <si>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</si>
  <si>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</si>
  <si>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</si>
  <si>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</si>
  <si>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</si>
  <si>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</si>
  <si>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</si>
  <si>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</si>
  <si>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</si>
  <si>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</si>
  <si>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</si>
  <si>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</si>
  <si>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</si>
  <si>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</si>
  <si>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</si>
  <si>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</si>
  <si>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</si>
  <si>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</si>
  <si>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</si>
  <si>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</si>
  <si>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</si>
  <si>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</si>
  <si>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</si>
  <si>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</si>
  <si>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</si>
  <si>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</si>
  <si>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</si>
  <si>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</si>
  <si>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</si>
  <si>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</si>
  <si>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</si>
  <si>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</si>
  <si>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</si>
  <si>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</si>
  <si>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</si>
  <si>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</si>
  <si>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</si>
  <si>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</si>
  <si>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</si>
  <si>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</si>
  <si>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</si>
  <si>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</si>
  <si>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</si>
  <si>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</si>
  <si>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</si>
  <si>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</si>
  <si>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</si>
  <si>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</si>
  <si>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</si>
  <si>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</si>
  <si>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</si>
  <si>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</si>
  <si>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</si>
  <si>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</si>
  <si>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</si>
  <si>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</si>
  <si>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</si>
  <si>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</si>
  <si>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</si>
  <si>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</si>
  <si>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</si>
  <si>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</si>
  <si>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</si>
  <si>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</si>
  <si>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</si>
  <si>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</si>
  <si>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</si>
  <si>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</si>
  <si>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</si>
  <si>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</si>
  <si>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</si>
  <si>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</si>
  <si>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</si>
  <si>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</si>
  <si>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</si>
  <si>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</si>
  <si>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</si>
  <si>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</si>
  <si>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</si>
  <si>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</si>
  <si>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</si>
  <si>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</si>
  <si>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</si>
  <si>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</si>
  <si>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</si>
  <si>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</si>
  <si>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</si>
  <si>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</si>
  <si>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</si>
  <si>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</si>
  <si>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</si>
  <si>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</si>
  <si>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</si>
  <si>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</si>
  <si>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</si>
  <si>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</si>
  <si>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</si>
  <si>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</si>
  <si>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</si>
  <si>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</si>
  <si>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</si>
  <si>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</si>
  <si>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</si>
  <si>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</si>
  <si>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</si>
  <si>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</si>
  <si>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</si>
  <si>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</si>
  <si>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</si>
  <si>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</si>
  <si>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</si>
  <si>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</si>
  <si>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</si>
  <si>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</si>
  <si>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</si>
  <si>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</si>
  <si>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</si>
  <si>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</si>
  <si>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</si>
  <si>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</si>
  <si>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</si>
  <si>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</si>
  <si>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</si>
  <si>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</si>
  <si>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</si>
  <si>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</si>
  <si>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</si>
  <si>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</si>
  <si>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</si>
  <si>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</si>
  <si>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</si>
  <si>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</si>
  <si>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</si>
  <si>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</si>
  <si>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</si>
  <si>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</si>
  <si>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</si>
  <si>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</si>
  <si>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</si>
  <si>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</si>
  <si>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</si>
  <si>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</si>
  <si>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</si>
  <si>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</si>
  <si>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</si>
  <si>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</si>
  <si>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</si>
  <si>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</si>
  <si>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</si>
  <si>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</si>
  <si>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</si>
  <si>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</si>
  <si>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</si>
  <si>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</si>
  <si>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</si>
  <si>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</si>
  <si>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</si>
  <si>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</si>
  <si>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</si>
  <si>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</si>
  <si>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</si>
  <si>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</si>
  <si>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</si>
  <si>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</si>
  <si>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</si>
  <si>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</si>
  <si>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</si>
  <si>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</si>
  <si>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</si>
  <si>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</si>
  <si>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</si>
  <si>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</si>
  <si>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</si>
  <si>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</si>
  <si>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</si>
  <si>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</si>
  <si>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</si>
  <si>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</si>
  <si>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</si>
  <si>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</si>
  <si>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</si>
  <si>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</si>
  <si>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</si>
  <si>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</si>
  <si>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</si>
  <si>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</si>
  <si>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</si>
  <si>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</si>
  <si>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</si>
  <si>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</si>
  <si>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</si>
  <si>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</si>
  <si>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</si>
  <si>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</si>
  <si>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</si>
  <si>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</si>
  <si>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</si>
  <si>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</si>
  <si>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</si>
  <si>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</si>
  <si>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</si>
  <si>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</si>
  <si>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</si>
  <si>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</si>
  <si>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</si>
  <si>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</si>
  <si>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</si>
  <si>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</si>
  <si>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</si>
  <si>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</si>
  <si>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</si>
  <si>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</si>
  <si>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</si>
  <si>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</si>
  <si>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</si>
  <si>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</si>
  <si>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</si>
  <si>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</si>
  <si>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</si>
  <si>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</si>
  <si>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</si>
  <si>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</si>
  <si>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</si>
  <si>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</si>
  <si>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</si>
  <si>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</si>
  <si>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</si>
  <si>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</si>
  <si>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</si>
  <si>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</si>
  <si>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</si>
  <si>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</si>
  <si>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</si>
  <si>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</si>
  <si>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</si>
  <si>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</si>
  <si>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</si>
  <si>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</si>
  <si>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</si>
  <si>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</si>
  <si>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</si>
  <si>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</si>
  <si>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</si>
  <si>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</si>
  <si>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</si>
  <si>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</si>
  <si>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</si>
  <si>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</si>
  <si>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</si>
  <si>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</si>
  <si>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</si>
  <si>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</si>
  <si>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</si>
  <si>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</si>
  <si>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</si>
  <si>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</si>
  <si>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</si>
  <si>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</si>
  <si>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</si>
  <si>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</si>
  <si>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</si>
  <si>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</si>
  <si>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</si>
  <si>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</si>
  <si>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</si>
  <si>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</si>
  <si>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</si>
  <si>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</si>
  <si>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</si>
  <si>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</si>
  <si>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</si>
  <si>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</si>
  <si>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</si>
  <si>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</si>
  <si>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</si>
  <si>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</si>
  <si>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</si>
  <si>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</si>
  <si>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</si>
  <si>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</si>
  <si>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</si>
  <si>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</si>
  <si>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</si>
  <si>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</si>
  <si>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</si>
  <si>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</si>
  <si>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</si>
  <si>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</si>
  <si>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</si>
  <si>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</si>
  <si>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</si>
  <si>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</si>
  <si>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</si>
  <si>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</si>
  <si>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</si>
  <si>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</si>
  <si>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</si>
  <si>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</si>
  <si>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</si>
  <si>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</si>
  <si>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</si>
  <si>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</si>
  <si>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</si>
  <si>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</si>
  <si>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</si>
  <si>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</si>
  <si>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</si>
  <si>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</si>
  <si>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</si>
  <si>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</si>
  <si>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</si>
  <si>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</si>
  <si>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</si>
  <si>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</si>
  <si>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</si>
  <si>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</si>
  <si>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</si>
  <si>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</si>
  <si>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</si>
  <si>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</si>
  <si>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</si>
  <si>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</si>
  <si>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</si>
  <si>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</si>
  <si>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</si>
  <si>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</si>
  <si>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</si>
  <si>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</si>
  <si>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</si>
  <si>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</si>
  <si>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</si>
  <si>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</si>
  <si>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</si>
  <si>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</si>
  <si>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</si>
  <si>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</si>
  <si>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</si>
  <si>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</si>
  <si>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</si>
  <si>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</si>
  <si>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</si>
  <si>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</si>
  <si>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</si>
  <si>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</si>
  <si>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</si>
  <si>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</si>
  <si>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</si>
  <si>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</si>
  <si>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</si>
  <si>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</si>
  <si>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</si>
  <si>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</si>
  <si>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</si>
  <si>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</si>
  <si>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</si>
  <si>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</si>
  <si>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</si>
  <si>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</si>
  <si>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</si>
  <si>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</si>
  <si>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</si>
  <si>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</si>
  <si>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</si>
  <si>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</si>
  <si>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</si>
  <si>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</si>
  <si>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</si>
  <si>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</si>
  <si>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</si>
  <si>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</si>
  <si>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</si>
  <si>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</si>
  <si>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</si>
  <si>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</si>
  <si>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</si>
  <si>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</si>
  <si>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</si>
  <si>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</si>
  <si>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</si>
  <si>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</si>
  <si>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</si>
  <si>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</si>
  <si>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</si>
  <si>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</si>
  <si>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</si>
  <si>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</si>
  <si>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</si>
  <si>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</si>
  <si>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</si>
  <si>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</si>
  <si>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</si>
  <si>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</si>
  <si>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</si>
  <si>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</si>
  <si>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</si>
  <si>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</si>
  <si>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</si>
  <si>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</si>
  <si>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</si>
  <si>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</si>
  <si>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</si>
  <si>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</si>
  <si>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</si>
  <si>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</si>
  <si>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</si>
  <si>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</si>
  <si>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</si>
  <si>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</si>
  <si>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</si>
  <si>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</si>
  <si>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</si>
  <si>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</si>
  <si>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</si>
  <si>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</si>
  <si>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</si>
  <si>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</si>
  <si>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</si>
  <si>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</si>
  <si>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</si>
  <si>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</si>
  <si>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</si>
  <si>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</si>
  <si>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</si>
  <si>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</si>
  <si>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</si>
  <si>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</si>
  <si>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</si>
  <si>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</si>
  <si>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</si>
  <si>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</si>
  <si>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</si>
  <si>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</si>
  <si>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</si>
  <si>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</si>
  <si>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</si>
  <si>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</si>
  <si>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</si>
  <si>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</si>
  <si>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</si>
  <si>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</si>
  <si>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</si>
  <si>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</si>
  <si>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</si>
  <si>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</si>
  <si>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</si>
  <si>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</si>
  <si>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</si>
  <si>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</si>
  <si>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</si>
  <si>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</si>
  <si>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</si>
  <si>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</si>
  <si>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</si>
  <si>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</si>
  <si>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</si>
  <si>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</si>
  <si>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</si>
  <si>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</si>
  <si>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</si>
  <si>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</si>
  <si>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</si>
  <si>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</si>
  <si>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</si>
  <si>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</si>
  <si>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</si>
  <si>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</si>
  <si>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</si>
  <si>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</si>
  <si>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</si>
  <si>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</si>
  <si>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</si>
  <si>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</si>
  <si>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</si>
  <si>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</si>
  <si>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</si>
  <si>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</si>
  <si>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</si>
  <si>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</si>
  <si>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</si>
  <si>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</si>
  <si>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</si>
  <si>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</si>
  <si>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</si>
  <si>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</si>
  <si>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</si>
  <si>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</si>
  <si>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</si>
  <si>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</si>
  <si>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</si>
  <si>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</si>
  <si>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</si>
  <si>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</si>
  <si>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</si>
  <si>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</si>
  <si>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</si>
  <si>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</si>
  <si>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</si>
  <si>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</si>
  <si>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</si>
  <si>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</si>
  <si>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</si>
  <si>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</si>
  <si>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</si>
  <si>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</si>
  <si>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</si>
  <si>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</si>
  <si>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</si>
  <si>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</si>
  <si>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</si>
  <si>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</si>
  <si>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</si>
  <si>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</si>
  <si>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</si>
  <si>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</si>
  <si>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</si>
  <si>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</si>
  <si>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</si>
  <si>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</si>
  <si>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</si>
  <si>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</si>
  <si>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</si>
  <si>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</si>
  <si>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</si>
  <si>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</si>
  <si>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</si>
  <si>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</si>
  <si>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</si>
  <si>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</si>
  <si>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</si>
  <si>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</si>
  <si>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</si>
  <si>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</si>
  <si>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</si>
  <si>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</si>
  <si>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</si>
  <si>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</si>
  <si>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</si>
  <si>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</si>
  <si>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</si>
  <si>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</si>
  <si>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</si>
  <si>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</si>
  <si>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</si>
  <si>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</si>
  <si>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</si>
  <si>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</si>
  <si>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</si>
  <si>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</si>
  <si>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</si>
  <si>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</si>
  <si>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</si>
  <si>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</si>
  <si>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</si>
  <si>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</si>
  <si>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</si>
  <si>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</si>
  <si>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</si>
  <si>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</si>
  <si>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</si>
  <si>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</si>
  <si>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</si>
  <si>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</si>
  <si>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</si>
  <si>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</si>
  <si>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</si>
  <si>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</si>
  <si>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</si>
  <si>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</si>
  <si>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</si>
  <si>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</si>
  <si>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</si>
  <si>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</si>
  <si>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</si>
  <si>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</si>
  <si>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</si>
  <si>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</si>
  <si>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</si>
  <si>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</si>
  <si>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</si>
  <si>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</si>
  <si>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</si>
  <si>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</si>
  <si>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</si>
  <si>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</si>
  <si>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</si>
  <si>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</si>
  <si>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</si>
  <si>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</si>
  <si>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</si>
  <si>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</si>
  <si>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</si>
  <si>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</si>
  <si>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</si>
  <si>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</si>
  <si>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</si>
  <si>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</si>
  <si>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</si>
  <si>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</si>
  <si>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</si>
  <si>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</si>
  <si>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</si>
  <si>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</si>
  <si>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</si>
  <si>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</si>
  <si>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</si>
  <si>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</si>
  <si>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</si>
  <si>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</si>
  <si>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</si>
  <si>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</si>
  <si>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</si>
  <si>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</si>
  <si>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</si>
  <si>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</si>
  <si>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</si>
  <si>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</si>
  <si>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</si>
  <si>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</si>
  <si>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</si>
  <si>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</si>
  <si>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</si>
  <si>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</si>
  <si>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</si>
  <si>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</si>
  <si>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</si>
  <si>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</si>
  <si>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</si>
  <si>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</si>
  <si>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</si>
  <si>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</si>
  <si>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</si>
  <si>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</si>
  <si>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</si>
  <si>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</si>
  <si>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</si>
  <si>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</si>
  <si>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</si>
  <si>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</si>
  <si>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</si>
  <si>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</si>
  <si>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</si>
  <si>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</si>
  <si>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</si>
  <si>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</si>
  <si>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</si>
  <si>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</si>
  <si>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</si>
  <si>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</si>
  <si>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</si>
  <si>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</si>
  <si>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</si>
  <si>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</si>
  <si>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</si>
  <si>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</si>
  <si>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</si>
  <si>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</si>
  <si>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</si>
  <si>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</si>
  <si>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</si>
  <si>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</si>
  <si>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</si>
  <si>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</si>
  <si>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</si>
  <si>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</si>
  <si>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</si>
  <si>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</si>
  <si>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</si>
  <si>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</si>
  <si>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</si>
  <si>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</si>
  <si>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</si>
  <si>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</si>
  <si>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</si>
  <si>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</si>
  <si>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</si>
  <si>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</si>
  <si>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</si>
  <si>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</si>
  <si>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</si>
  <si>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</si>
  <si>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</si>
  <si>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</si>
  <si>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</si>
  <si>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</si>
  <si>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</si>
  <si>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</si>
  <si>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</si>
  <si>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</si>
  <si>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</si>
  <si>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</si>
  <si>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</si>
  <si>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</si>
  <si>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</si>
  <si>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</si>
  <si>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</si>
  <si>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</si>
  <si>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</si>
  <si>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</si>
  <si>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</si>
  <si>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</si>
  <si>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</si>
  <si>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</si>
  <si>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</si>
  <si>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</si>
  <si>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</si>
  <si>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</si>
  <si>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</si>
  <si>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</si>
  <si>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</si>
  <si>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</si>
  <si>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</si>
  <si>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</si>
  <si>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</si>
  <si>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</si>
  <si>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</si>
  <si>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</si>
  <si>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</si>
  <si>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</si>
  <si>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</si>
  <si>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</si>
  <si>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</si>
  <si>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</si>
  <si>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</si>
  <si>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</si>
  <si>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</si>
  <si>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</si>
  <si>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</si>
  <si>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</si>
  <si>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</si>
  <si>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</si>
  <si>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</si>
  <si>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</si>
  <si>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</si>
  <si>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</si>
  <si>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</si>
  <si>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</si>
  <si>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</si>
  <si>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</si>
  <si>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</si>
  <si>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</si>
  <si>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</si>
  <si>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</si>
  <si>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</si>
  <si>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</si>
  <si>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</si>
  <si>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</si>
  <si>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</si>
  <si>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</si>
  <si>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</si>
  <si>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</si>
  <si>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</si>
  <si>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</si>
  <si>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</si>
  <si>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</si>
  <si>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</si>
  <si>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</si>
  <si>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</si>
  <si>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</si>
  <si>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</si>
  <si>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</si>
  <si>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</si>
  <si>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</si>
  <si>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</si>
  <si>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</si>
  <si>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</si>
  <si>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</si>
  <si>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</si>
  <si>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</si>
  <si>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</si>
  <si>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</si>
  <si>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</si>
  <si>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</si>
  <si>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</si>
  <si>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</si>
  <si>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</si>
  <si>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</si>
  <si>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</si>
  <si>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</si>
  <si>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</si>
  <si>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</si>
  <si>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</si>
  <si>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</si>
  <si>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</si>
  <si>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</si>
  <si>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</si>
  <si>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</si>
  <si>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</si>
  <si>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</si>
  <si>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</si>
  <si>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</si>
  <si>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</si>
  <si>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</si>
  <si>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</si>
  <si>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</si>
  <si>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</si>
  <si>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</si>
  <si>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</si>
  <si>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</si>
  <si>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</si>
  <si>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</si>
  <si>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</si>
  <si>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</si>
  <si>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</si>
  <si>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</si>
  <si>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</si>
  <si>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</si>
  <si>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</si>
  <si>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</si>
  <si>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</si>
  <si>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</si>
  <si>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</si>
  <si>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</si>
  <si>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</si>
  <si>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</si>
  <si>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</si>
  <si>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</si>
  <si>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</si>
  <si>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</si>
  <si>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</si>
  <si>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</si>
  <si>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</si>
  <si>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</si>
  <si>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</si>
  <si>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</si>
  <si>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</si>
  <si>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</si>
  <si>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</si>
  <si>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</si>
  <si>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</si>
  <si>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</si>
  <si>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</si>
  <si>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</si>
  <si>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</si>
  <si>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</si>
  <si>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</si>
  <si>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</si>
  <si>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</si>
  <si>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</si>
  <si>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</si>
  <si>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</si>
  <si>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</si>
  <si>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</si>
  <si>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</si>
  <si>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</si>
  <si>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</si>
  <si>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</si>
  <si>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</si>
  <si>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</si>
  <si>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</si>
  <si>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</si>
  <si>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</si>
  <si>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</si>
  <si>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</si>
  <si>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</si>
  <si>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</si>
  <si>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</si>
  <si>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</si>
  <si>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</si>
  <si>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</si>
  <si>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</si>
  <si>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</si>
  <si>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</si>
  <si>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</si>
  <si>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</si>
  <si>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</si>
  <si>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</si>
  <si>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</si>
  <si>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</si>
  <si>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</si>
  <si>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</si>
  <si>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</si>
  <si>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</si>
  <si>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</si>
  <si>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</si>
  <si>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</si>
  <si>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</si>
  <si>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</si>
  <si>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</si>
  <si>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</si>
  <si>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</si>
  <si>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</si>
  <si>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</si>
  <si>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</si>
  <si>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</si>
  <si>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</si>
  <si>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</si>
  <si>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</si>
  <si>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</si>
  <si>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</si>
  <si>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</si>
  <si>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</si>
  <si>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</si>
  <si>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</si>
  <si>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</si>
  <si>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</si>
  <si>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</si>
  <si>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</si>
  <si>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</si>
  <si>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</si>
  <si>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</si>
  <si>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</si>
  <si>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</si>
  <si>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</si>
  <si>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</si>
  <si>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</si>
  <si>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</si>
  <si>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</si>
  <si>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</si>
  <si>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</si>
  <si>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</si>
  <si>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</si>
  <si>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</si>
  <si>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</si>
  <si>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</si>
  <si>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</si>
  <si>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</si>
  <si>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</si>
  <si>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</si>
  <si>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</si>
  <si>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</si>
  <si>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</si>
  <si>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</si>
  <si>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</si>
  <si>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</si>
  <si>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</si>
  <si>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</si>
  <si>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</si>
  <si>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</si>
  <si>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</si>
  <si>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</si>
  <si>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</si>
  <si>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</si>
  <si>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</si>
  <si>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</si>
  <si>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</si>
  <si>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</si>
  <si>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</si>
  <si>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</si>
  <si>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</si>
  <si>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</si>
  <si>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</si>
  <si>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</si>
  <si>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</si>
  <si>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</si>
  <si>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</si>
  <si>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</si>
  <si>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</si>
  <si>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</si>
  <si>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</si>
  <si>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</si>
  <si>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</si>
  <si>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</si>
  <si>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</si>
  <si>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</si>
  <si>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</si>
  <si>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</si>
  <si>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</si>
  <si>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</si>
  <si>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</si>
  <si>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</si>
  <si>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</si>
  <si>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</si>
  <si>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</si>
  <si>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</si>
  <si>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</si>
  <si>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</si>
  <si>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</si>
  <si>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</si>
  <si>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</si>
  <si>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</si>
  <si>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</si>
  <si>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</si>
  <si>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</si>
  <si>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</si>
  <si>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</si>
  <si>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</si>
  <si>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</si>
  <si>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</si>
  <si>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</si>
  <si>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</si>
  <si>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</si>
  <si>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</si>
  <si>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</si>
  <si>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</si>
  <si>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</si>
  <si>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</si>
  <si>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</si>
  <si>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</si>
  <si>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</si>
  <si>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</si>
  <si>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</si>
  <si>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</si>
  <si>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</si>
  <si>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</si>
  <si>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</si>
  <si>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</si>
  <si>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</si>
  <si>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</si>
  <si>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</si>
  <si>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</si>
  <si>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</si>
  <si>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</si>
  <si>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</si>
  <si>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</si>
  <si>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</si>
  <si>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</si>
  <si>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</si>
  <si>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</si>
  <si>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</si>
  <si>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</si>
  <si>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</si>
  <si>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</si>
  <si>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</si>
  <si>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</si>
  <si>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</si>
  <si>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</si>
  <si>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</si>
  <si>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</si>
  <si>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</si>
  <si>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</si>
  <si>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</si>
  <si>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</si>
  <si>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</si>
  <si>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</si>
  <si>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</si>
  <si>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</si>
  <si>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</si>
  <si>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</si>
  <si>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</si>
  <si>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</si>
  <si>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</si>
  <si>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</si>
  <si>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</si>
  <si>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</si>
  <si>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</si>
  <si>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</si>
  <si>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</si>
  <si>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</si>
  <si>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</si>
  <si>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</si>
  <si>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</si>
  <si>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</si>
  <si>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</si>
  <si>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</si>
  <si>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</si>
  <si>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</si>
  <si>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</si>
  <si>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</si>
  <si>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</si>
  <si>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</si>
  <si>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</si>
  <si>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</si>
  <si>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</si>
  <si>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</si>
  <si>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</si>
  <si>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</si>
  <si>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</si>
  <si>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</si>
  <si>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</si>
  <si>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</si>
  <si>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</si>
  <si>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</si>
  <si>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</si>
  <si>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</si>
  <si>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</si>
  <si>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</si>
  <si>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</si>
  <si>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</si>
  <si>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</si>
  <si>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</si>
  <si>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</si>
  <si>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</si>
  <si>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</si>
  <si>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</si>
  <si>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</si>
  <si>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</si>
  <si>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</si>
  <si>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</si>
  <si>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</si>
  <si>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</si>
  <si>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</si>
  <si>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</si>
  <si>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</si>
  <si>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</si>
  <si>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</si>
  <si>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</si>
  <si>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</si>
  <si>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</si>
  <si>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</si>
  <si>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</si>
  <si>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</si>
  <si>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</si>
  <si>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</si>
  <si>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</si>
  <si>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</si>
  <si>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</si>
  <si>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</si>
  <si>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</si>
  <si>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</si>
  <si>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</si>
  <si>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</si>
  <si>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</si>
  <si>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</si>
  <si>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</si>
  <si>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</si>
  <si>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</si>
  <si>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</si>
  <si>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</si>
  <si>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</si>
  <si>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</si>
  <si>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</si>
  <si>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</si>
  <si>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</si>
  <si>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</si>
  <si>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</si>
  <si>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</si>
  <si>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</si>
  <si>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</si>
  <si>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</si>
  <si>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</si>
  <si>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</si>
  <si>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</si>
  <si>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</si>
  <si>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</si>
  <si>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</si>
  <si>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</si>
  <si>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</si>
  <si>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</si>
  <si>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</si>
  <si>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</si>
  <si>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</si>
  <si>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</si>
  <si>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</si>
  <si>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</si>
  <si>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</si>
  <si>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</si>
  <si>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</si>
  <si>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</si>
  <si>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</si>
  <si>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</si>
  <si>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</si>
  <si>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</si>
  <si>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</si>
  <si>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</si>
  <si>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</si>
  <si>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</si>
  <si>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</si>
  <si>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</si>
  <si>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</si>
  <si>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</si>
  <si>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</si>
  <si>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</si>
  <si>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</si>
  <si>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</si>
  <si>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</si>
  <si>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</si>
  <si>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</si>
  <si>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</si>
  <si>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</si>
  <si>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</si>
  <si>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</si>
  <si>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</si>
  <si>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</si>
  <si>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</si>
  <si>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</si>
  <si>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</si>
  <si>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</si>
  <si>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</si>
  <si>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</si>
  <si>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</si>
  <si>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</si>
  <si>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</si>
  <si>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</si>
  <si>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</si>
  <si>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</si>
  <si>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</si>
  <si>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</si>
  <si>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</si>
  <si>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</si>
  <si>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</si>
  <si>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</si>
  <si>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</si>
  <si>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</si>
  <si>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</si>
  <si>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</si>
  <si>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</si>
  <si>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</si>
  <si>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</si>
  <si>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</si>
  <si>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</si>
  <si>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</si>
  <si>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</si>
  <si>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</si>
  <si>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</si>
  <si>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</si>
  <si>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</si>
  <si>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</si>
  <si>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</si>
  <si>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</si>
  <si>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</si>
  <si>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</si>
  <si>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</si>
  <si>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</si>
  <si>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</si>
  <si>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</si>
  <si>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</si>
  <si>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</si>
  <si>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</si>
  <si>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</si>
  <si>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</si>
  <si>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</si>
  <si>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</si>
  <si>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</si>
  <si>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</si>
  <si>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</si>
  <si>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</si>
  <si>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</si>
  <si>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</si>
  <si>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</si>
  <si>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</si>
  <si>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</si>
  <si>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</si>
  <si>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</si>
  <si>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</si>
  <si>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</si>
  <si>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</si>
  <si>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</si>
  <si>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</si>
  <si>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</si>
  <si>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</si>
  <si>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</si>
  <si>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</si>
  <si>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</si>
  <si>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</si>
  <si>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</si>
  <si>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</si>
  <si>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</si>
  <si>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</si>
  <si>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</si>
  <si>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</si>
  <si>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</si>
  <si>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</si>
  <si>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</si>
  <si>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</si>
  <si>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</si>
  <si>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</si>
  <si>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</si>
  <si>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</si>
  <si>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</si>
  <si>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</si>
  <si>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</si>
  <si>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</si>
  <si>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</si>
  <si>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</si>
  <si>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</si>
  <si>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</si>
  <si>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</si>
  <si>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</si>
  <si>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</si>
  <si>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</si>
  <si>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</si>
  <si>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</si>
  <si>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</si>
  <si>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</si>
  <si>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</si>
  <si>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</si>
  <si>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</si>
  <si>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</si>
  <si>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</si>
  <si>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</si>
  <si>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</si>
  <si>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</si>
  <si>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</si>
  <si>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</si>
  <si>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</si>
  <si>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</si>
  <si>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</si>
  <si>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</si>
  <si>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</si>
  <si>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</si>
  <si>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</si>
  <si>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</si>
  <si>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</si>
  <si>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</si>
  <si>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</si>
  <si>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</si>
  <si>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</si>
  <si>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</si>
  <si>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</si>
  <si>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</si>
  <si>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</si>
  <si>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</si>
  <si>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</si>
  <si>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</si>
  <si>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</si>
  <si>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</si>
  <si>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</si>
  <si>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</si>
  <si>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</si>
  <si>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</si>
  <si>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</si>
  <si>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</si>
  <si>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</si>
  <si>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</si>
  <si>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</si>
  <si>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</si>
  <si>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</si>
  <si>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</si>
  <si>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</si>
  <si>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</si>
  <si>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</si>
  <si>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</si>
  <si>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</si>
  <si>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</si>
  <si>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</si>
  <si>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</si>
  <si>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</si>
  <si>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</si>
  <si>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</si>
  <si>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</si>
  <si>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</si>
  <si>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</si>
  <si>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</si>
  <si>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</si>
  <si>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</si>
  <si>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</si>
  <si>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</si>
  <si>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</si>
  <si>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</si>
  <si>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</si>
  <si>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</si>
  <si>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</si>
  <si>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</si>
  <si>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</si>
  <si>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</si>
  <si>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</si>
  <si>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</si>
  <si>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</si>
  <si>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</si>
  <si>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</si>
  <si>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</si>
  <si>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</si>
  <si>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</si>
  <si>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</si>
  <si>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</si>
  <si>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</si>
  <si>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</si>
  <si>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</si>
  <si>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</si>
  <si>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</si>
  <si>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</si>
  <si>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</si>
  <si>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</si>
  <si>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</si>
  <si>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</si>
  <si>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</si>
  <si>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</si>
  <si>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</si>
  <si>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</si>
  <si>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</si>
  <si>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</si>
  <si>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</si>
  <si>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</si>
  <si>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</si>
  <si>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</si>
  <si>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</si>
  <si>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</si>
  <si>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</si>
  <si>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</si>
  <si>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</si>
  <si>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</si>
  <si>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</si>
  <si>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</si>
  <si>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</si>
  <si>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</si>
  <si>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</si>
  <si>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</si>
  <si>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</si>
  <si>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</si>
  <si>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</si>
  <si>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</si>
  <si>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</si>
  <si>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</si>
  <si>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</si>
  <si>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</si>
  <si>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</si>
  <si>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</si>
  <si>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</si>
  <si>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</si>
  <si>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</si>
  <si>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</si>
  <si>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</si>
  <si>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</si>
  <si>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</si>
  <si>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</si>
  <si>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</si>
  <si>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</si>
  <si>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</si>
  <si>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</si>
  <si>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</si>
  <si>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</si>
  <si>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</si>
  <si>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</si>
  <si>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</si>
  <si>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</si>
  <si>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</si>
  <si>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</si>
  <si>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</si>
  <si>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</si>
  <si>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</si>
  <si>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</si>
  <si>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</si>
  <si>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</si>
  <si>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</si>
  <si>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</si>
  <si>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</si>
  <si>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</si>
  <si>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</si>
  <si>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</si>
  <si>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</si>
  <si>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</si>
  <si>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</si>
  <si>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</si>
  <si>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</si>
  <si>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</si>
  <si>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</si>
  <si>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</si>
  <si>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</si>
  <si>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</si>
  <si>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</si>
  <si>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</si>
  <si>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</si>
  <si>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</si>
  <si>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</si>
  <si>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</si>
  <si>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</si>
  <si>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</si>
  <si>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</si>
  <si>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</si>
  <si>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</si>
  <si>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</si>
  <si>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</si>
  <si>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</si>
  <si>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</si>
  <si>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</si>
  <si>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</si>
  <si>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</si>
  <si>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</si>
  <si>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</si>
  <si>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</si>
  <si>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</si>
  <si>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</si>
  <si>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</si>
  <si>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</si>
  <si>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</si>
  <si>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</si>
  <si>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</si>
  <si>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</si>
  <si>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</si>
  <si>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</si>
  <si>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</si>
  <si>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</si>
  <si>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</si>
  <si>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</si>
  <si>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</si>
  <si>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</si>
  <si>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</si>
  <si>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</si>
  <si>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</si>
  <si>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</si>
  <si>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</si>
  <si>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</si>
  <si>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</si>
  <si>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</si>
  <si>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</si>
  <si>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</si>
  <si>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</si>
  <si>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</si>
  <si>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</si>
  <si>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</si>
  <si>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</si>
  <si>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</si>
  <si>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</si>
  <si>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</si>
  <si>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</si>
  <si>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</si>
  <si>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</si>
  <si>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</si>
  <si>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</si>
  <si>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</si>
  <si>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</si>
  <si>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</si>
  <si>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</si>
  <si>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</si>
  <si>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</si>
  <si>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</si>
  <si>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</si>
  <si>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</si>
  <si>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</si>
  <si>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</si>
  <si>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</si>
  <si>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</si>
  <si>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</si>
  <si>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</si>
  <si>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</si>
  <si>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</si>
  <si>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</si>
  <si>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</si>
  <si>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</si>
  <si>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</si>
  <si>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</si>
  <si>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</si>
  <si>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</si>
  <si>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</si>
  <si>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</si>
  <si>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</si>
  <si>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</si>
  <si>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</si>
  <si>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</si>
  <si>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</si>
  <si>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</si>
  <si>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</si>
  <si>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</si>
  <si>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</si>
  <si>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</si>
  <si>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</si>
  <si>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</si>
  <si>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</si>
  <si>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</si>
  <si>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</si>
  <si>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</si>
  <si>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</si>
  <si>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</si>
  <si>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</si>
  <si>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</si>
  <si>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</si>
  <si>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</si>
  <si>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</si>
  <si>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</si>
  <si>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</si>
  <si>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</si>
  <si>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</si>
  <si>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</si>
  <si>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</si>
  <si>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</si>
  <si>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</si>
  <si>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</si>
  <si>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</si>
  <si>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</si>
  <si>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</si>
  <si>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</si>
  <si>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</si>
  <si>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</si>
  <si>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</si>
  <si>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</si>
  <si>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</si>
  <si>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</si>
  <si>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</si>
  <si>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</si>
  <si>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</si>
  <si>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</si>
  <si>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</si>
  <si>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</si>
  <si>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</si>
  <si>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</si>
  <si>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</si>
  <si>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</si>
  <si>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</si>
  <si>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</si>
  <si>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</si>
  <si>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</si>
  <si>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</si>
  <si>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</si>
  <si>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</si>
  <si>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</si>
  <si>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</si>
  <si>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</si>
  <si>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</si>
  <si>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</si>
  <si>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</si>
  <si>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</si>
  <si>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</si>
  <si>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</si>
  <si>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</si>
  <si>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</si>
  <si>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</si>
  <si>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</si>
  <si>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</si>
  <si>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</si>
  <si>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</si>
  <si>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</si>
  <si>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</si>
  <si>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</si>
  <si>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</si>
  <si>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</si>
  <si>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</si>
  <si>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</si>
  <si>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</si>
  <si>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</si>
  <si>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</si>
  <si>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</si>
  <si>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</si>
  <si>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</si>
  <si>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</si>
  <si>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</si>
  <si>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</si>
  <si>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</si>
  <si>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</si>
  <si>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</si>
  <si>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</si>
  <si>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</si>
  <si>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</si>
  <si>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</si>
  <si>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</si>
  <si>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</si>
  <si>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</si>
  <si>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</si>
  <si>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</si>
  <si>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</si>
  <si>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</si>
  <si>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</si>
  <si>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</si>
  <si>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</si>
  <si>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</si>
  <si>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</si>
  <si>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</si>
  <si>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</si>
  <si>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</si>
  <si>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</si>
  <si>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</si>
  <si>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</si>
  <si>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</si>
  <si>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</si>
  <si>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</si>
  <si>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</si>
  <si>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</si>
  <si>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</si>
  <si>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</si>
  <si>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</si>
  <si>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</si>
  <si>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</si>
  <si>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</si>
  <si>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</si>
  <si>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</si>
  <si>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</si>
  <si>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</si>
  <si>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</si>
  <si>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</si>
  <si>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</si>
  <si>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</si>
  <si>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</si>
  <si>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</si>
  <si>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</si>
  <si>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</si>
  <si>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</si>
  <si>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</si>
  <si>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</si>
  <si>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</si>
  <si>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</si>
  <si>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</si>
  <si>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</si>
  <si>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</si>
  <si>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</si>
  <si>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</si>
  <si>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</si>
  <si>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</si>
  <si>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</si>
  <si>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</si>
  <si>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</si>
  <si>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</si>
  <si>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</si>
  <si>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</si>
  <si>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</si>
  <si>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</si>
  <si>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</si>
  <si>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</si>
  <si>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</si>
  <si>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</si>
  <si>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</si>
  <si>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</si>
  <si>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</si>
  <si>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</si>
  <si>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</si>
  <si>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</si>
  <si>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</si>
  <si>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</si>
  <si>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</si>
  <si>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</si>
  <si>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</si>
  <si>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</si>
  <si>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</si>
  <si>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</si>
  <si>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</si>
  <si>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</si>
  <si>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</si>
  <si>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</si>
  <si>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</si>
  <si>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</si>
  <si>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</si>
  <si>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</si>
  <si>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</si>
  <si>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</si>
  <si>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</si>
  <si>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</si>
  <si>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</si>
  <si>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</si>
  <si>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</si>
  <si>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</si>
  <si>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</si>
  <si>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</si>
  <si>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</si>
  <si>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</si>
  <si>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</si>
  <si>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</si>
  <si>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</si>
  <si>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</si>
  <si>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</si>
  <si>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</si>
  <si>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</si>
  <si>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</si>
  <si>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</si>
  <si>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</si>
  <si>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</si>
  <si>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</si>
  <si>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</si>
  <si>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</si>
  <si>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</si>
  <si>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</si>
  <si>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</si>
  <si>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</si>
  <si>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</si>
  <si>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</si>
  <si>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</si>
  <si>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</si>
  <si>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</si>
  <si>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</si>
  <si>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</si>
  <si>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</si>
  <si>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</si>
  <si>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</si>
  <si>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</si>
  <si>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</si>
  <si>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</si>
  <si>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</si>
  <si>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</si>
  <si>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</si>
  <si>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</si>
  <si>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</si>
  <si>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</si>
  <si>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</si>
  <si>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</si>
  <si>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</si>
  <si>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</si>
  <si>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</si>
  <si>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</si>
  <si>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</si>
  <si>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</si>
  <si>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</si>
  <si>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</si>
  <si>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</si>
  <si>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</si>
  <si>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</si>
  <si>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</si>
  <si>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</si>
  <si>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</si>
  <si>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</si>
  <si>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</si>
  <si>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</si>
  <si>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</si>
  <si>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</si>
  <si>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</si>
  <si>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</si>
  <si>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</si>
  <si>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</si>
  <si>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</si>
  <si>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</si>
  <si>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</si>
  <si>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</si>
  <si>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</si>
  <si>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</si>
  <si>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</si>
  <si>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</si>
  <si>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</si>
  <si>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</si>
  <si>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</si>
  <si>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</si>
  <si>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</si>
  <si>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</si>
  <si>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</si>
  <si>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</si>
  <si>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</si>
  <si>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</si>
  <si>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</si>
  <si>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</si>
  <si>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</si>
  <si>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</si>
  <si>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</si>
  <si>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</si>
  <si>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</si>
  <si>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</si>
  <si>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</si>
  <si>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</si>
  <si>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</si>
  <si>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</si>
  <si>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</si>
  <si>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</si>
  <si>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</si>
  <si>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</si>
  <si>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</si>
  <si>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</si>
  <si>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</si>
  <si>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</si>
  <si>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</si>
  <si>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</si>
  <si>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</si>
  <si>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</si>
  <si>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</si>
  <si>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</si>
  <si>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</si>
  <si>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</si>
  <si>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</si>
  <si>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</si>
  <si>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</si>
  <si>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</si>
  <si>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</si>
  <si>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</si>
  <si>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</si>
  <si>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</si>
  <si>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</si>
  <si>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</si>
  <si>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</si>
  <si>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</si>
  <si>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</si>
  <si>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</si>
  <si>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</si>
  <si>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</si>
  <si>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</si>
  <si>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</si>
  <si>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</si>
  <si>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</si>
  <si>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</si>
  <si>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</si>
  <si>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</si>
  <si>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</si>
  <si>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</si>
  <si>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</si>
  <si>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</si>
  <si>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</si>
  <si>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</si>
  <si>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</si>
  <si>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</si>
  <si>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</si>
  <si>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</si>
  <si>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</si>
  <si>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</si>
  <si>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</si>
  <si>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</si>
  <si>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</si>
  <si>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</si>
  <si>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</si>
  <si>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</si>
  <si>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</si>
  <si>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</si>
  <si>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</si>
  <si>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</si>
  <si>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</si>
  <si>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</si>
  <si>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</si>
  <si>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</si>
  <si>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</si>
  <si>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</si>
  <si>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</si>
  <si>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</si>
  <si>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</si>
  <si>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</si>
  <si>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</si>
  <si>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</si>
  <si>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</si>
  <si>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</si>
  <si>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</si>
  <si>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</si>
  <si>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</si>
  <si>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</si>
  <si>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</si>
  <si>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</si>
  <si>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</si>
  <si>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</si>
  <si>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</si>
  <si>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</si>
  <si>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</si>
  <si>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</si>
  <si>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</si>
  <si>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</si>
  <si>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</si>
  <si>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</si>
  <si>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</si>
  <si>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</si>
  <si>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</si>
  <si>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</si>
  <si>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</si>
  <si>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</si>
  <si>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</si>
  <si>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</si>
  <si>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</si>
  <si>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</si>
  <si>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</si>
  <si>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</si>
  <si>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</si>
  <si>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</si>
  <si>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</si>
  <si>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</si>
  <si>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</si>
  <si>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</si>
  <si>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</si>
  <si>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</si>
  <si>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</si>
  <si>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</si>
  <si>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</si>
  <si>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</si>
  <si>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</si>
  <si>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</si>
  <si>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</si>
  <si>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</si>
  <si>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</si>
  <si>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</si>
  <si>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</si>
  <si>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</si>
  <si>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</si>
  <si>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</si>
  <si>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</si>
  <si>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</si>
  <si>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</si>
  <si>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</si>
  <si>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</si>
  <si>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</si>
  <si>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</si>
  <si>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</si>
  <si>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</si>
  <si>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</si>
  <si>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</si>
  <si>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</si>
  <si>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</si>
  <si>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</si>
  <si>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</si>
  <si>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</si>
  <si>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</si>
  <si>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</si>
  <si>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</si>
  <si>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</si>
  <si>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</si>
  <si>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</si>
  <si>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</si>
  <si>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</si>
  <si>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</si>
  <si>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</si>
  <si>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</si>
  <si>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</si>
  <si>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</si>
  <si>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</si>
  <si>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</si>
  <si>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</si>
  <si>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</si>
  <si>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</si>
  <si>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</si>
  <si>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</si>
  <si>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</si>
  <si>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</si>
  <si>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</si>
  <si>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</si>
  <si>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</si>
  <si>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</si>
  <si>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</si>
  <si>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</si>
  <si>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</si>
  <si>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</si>
  <si>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</si>
  <si>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</si>
  <si>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</si>
  <si>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</si>
  <si>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</si>
  <si>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</si>
  <si>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</si>
  <si>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</si>
  <si>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</si>
  <si>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</si>
  <si>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</si>
  <si>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</si>
  <si>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</si>
  <si>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</si>
  <si>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</si>
  <si>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</si>
  <si>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</si>
  <si>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</si>
  <si>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</si>
  <si>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</si>
  <si>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</si>
  <si>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</si>
  <si>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</si>
  <si>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</si>
  <si>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</si>
  <si>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</si>
  <si>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</si>
  <si>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</si>
  <si>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</si>
  <si>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</si>
  <si>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</si>
  <si>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</si>
  <si>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</si>
  <si>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</si>
  <si>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</si>
  <si>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</si>
  <si>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</si>
  <si>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</si>
  <si>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</si>
  <si>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</si>
  <si>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</si>
  <si>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</si>
  <si>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</si>
  <si>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</si>
  <si>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</si>
  <si>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</si>
  <si>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</si>
  <si>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</si>
  <si>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</si>
  <si>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</si>
  <si>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</si>
  <si>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</si>
  <si>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</si>
  <si>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</si>
  <si>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</si>
  <si>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</si>
  <si>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</si>
  <si>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</si>
  <si>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</si>
  <si>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</si>
  <si>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</si>
  <si>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</si>
  <si>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</si>
  <si>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</si>
  <si>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</si>
  <si>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</si>
  <si>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</si>
  <si>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</si>
  <si>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</si>
  <si>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</si>
  <si>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</si>
  <si>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</si>
  <si>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</si>
  <si>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</si>
  <si>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</si>
  <si>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</si>
  <si>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</si>
  <si>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</si>
  <si>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</si>
  <si>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</si>
  <si>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</si>
  <si>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</si>
  <si>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</si>
  <si>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</si>
  <si>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</si>
  <si>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</si>
  <si>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</si>
  <si>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</si>
  <si>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</si>
  <si>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</si>
  <si>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</si>
  <si>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</si>
  <si>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</si>
  <si>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</si>
  <si>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</si>
  <si>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</si>
  <si>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</si>
  <si>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</si>
  <si>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</si>
  <si>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</si>
  <si>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</si>
  <si>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</si>
  <si>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</si>
  <si>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</si>
  <si>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</si>
  <si>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</si>
  <si>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</si>
  <si>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</si>
  <si>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</si>
  <si>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</si>
  <si>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</si>
  <si>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</si>
  <si>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</si>
  <si>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</si>
  <si>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</si>
  <si>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</si>
  <si>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</si>
  <si>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</si>
  <si>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</si>
  <si>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</si>
  <si>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</si>
  <si>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</si>
  <si>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</si>
  <si>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</si>
  <si>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</si>
  <si>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</si>
  <si>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</si>
  <si>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</si>
  <si>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</si>
  <si>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</si>
  <si>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</si>
  <si>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</si>
  <si>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</si>
  <si>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</si>
  <si>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</si>
  <si>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</si>
  <si>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</si>
  <si>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</si>
  <si>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</si>
  <si>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</si>
  <si>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</si>
  <si>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</si>
  <si>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</si>
  <si>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</si>
  <si>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</si>
  <si>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</si>
  <si>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</si>
  <si>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</si>
  <si>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</si>
  <si>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</si>
  <si>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</si>
  <si>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</si>
  <si>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</si>
  <si>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</si>
  <si>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</si>
  <si>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</si>
  <si>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</si>
  <si>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</si>
  <si>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</si>
  <si>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</si>
  <si>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</si>
  <si>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</si>
  <si>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</si>
  <si>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</si>
  <si>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</si>
  <si>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</si>
  <si>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</si>
  <si>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</si>
  <si>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</si>
  <si>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</si>
  <si>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</si>
  <si>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</si>
  <si>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</si>
  <si>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</si>
  <si>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</si>
  <si>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</si>
  <si>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</si>
  <si>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</si>
  <si>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</si>
  <si>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</si>
  <si>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</si>
  <si>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</si>
  <si>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</si>
  <si>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</si>
  <si>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</si>
  <si>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</si>
  <si>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</si>
  <si>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</si>
  <si>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</si>
  <si>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</si>
  <si>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</si>
  <si>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</si>
  <si>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</si>
  <si>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</si>
  <si>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</si>
  <si>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</si>
  <si>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</si>
  <si>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</si>
  <si>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</si>
  <si>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</si>
  <si>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</si>
  <si>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</si>
  <si>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</si>
  <si>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</si>
  <si>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</si>
  <si>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</si>
  <si>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</si>
  <si>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</si>
  <si>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</si>
  <si>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</si>
  <si>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</si>
  <si>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</si>
  <si>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</si>
  <si>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</si>
  <si>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</si>
  <si>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</si>
  <si>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</si>
  <si>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</si>
  <si>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</si>
  <si>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</si>
  <si>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</si>
  <si>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</si>
  <si>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</si>
  <si>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</si>
  <si>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</si>
  <si>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</si>
  <si>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</si>
  <si>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</si>
  <si>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</si>
  <si>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</si>
  <si>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</si>
  <si>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</si>
  <si>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</si>
  <si>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</si>
  <si>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</si>
  <si>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</si>
  <si>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</si>
  <si>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</si>
  <si>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</si>
  <si>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</si>
  <si>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</si>
  <si>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</si>
  <si>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</si>
  <si>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</si>
  <si>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</si>
  <si>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</si>
  <si>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</si>
  <si>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</si>
  <si>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</si>
  <si>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</si>
  <si>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</si>
  <si>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</si>
  <si>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</si>
  <si>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</si>
  <si>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</si>
  <si>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</si>
  <si>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</si>
  <si>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</si>
  <si>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</si>
  <si>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</si>
  <si>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</si>
  <si>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</si>
  <si>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</si>
  <si>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</si>
  <si>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</si>
  <si>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</si>
  <si>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</si>
  <si>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</si>
  <si>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</si>
  <si>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</si>
  <si>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</si>
  <si>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</si>
  <si>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</si>
  <si>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</si>
  <si>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</si>
  <si>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</si>
  <si>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</si>
  <si>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</si>
  <si>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</si>
  <si>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</si>
  <si>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</si>
  <si>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</si>
  <si>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</si>
  <si>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</si>
  <si>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</si>
  <si>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</si>
  <si>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</si>
  <si>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</si>
  <si>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</si>
  <si>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</si>
  <si>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</si>
  <si>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</si>
  <si>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</si>
  <si>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</si>
  <si>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</si>
  <si>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</si>
  <si>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</si>
  <si>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</si>
  <si>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</si>
  <si>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</si>
  <si>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</si>
  <si>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</si>
  <si>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</si>
  <si>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</si>
  <si>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</si>
  <si>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</si>
  <si>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</si>
  <si>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</si>
  <si>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</si>
  <si>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</si>
  <si>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</si>
  <si>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</si>
  <si>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</si>
  <si>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</si>
  <si>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</si>
  <si>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</si>
  <si>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</si>
  <si>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</si>
  <si>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</si>
  <si>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</si>
  <si>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</si>
  <si>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</si>
  <si>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</si>
  <si>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</si>
  <si>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</si>
  <si>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</si>
  <si>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</si>
  <si>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</si>
  <si>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</si>
  <si>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</si>
  <si>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</si>
  <si>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</si>
  <si>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</si>
  <si>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</si>
  <si>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</si>
  <si>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</si>
  <si>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</si>
  <si>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</si>
  <si>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</si>
  <si>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</si>
  <si>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</si>
  <si>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</si>
  <si>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</si>
  <si>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</si>
  <si>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</si>
  <si>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</si>
  <si>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</si>
  <si>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</si>
  <si>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</si>
  <si>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</si>
  <si>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</si>
  <si>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</si>
  <si>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</si>
  <si>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</si>
  <si>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</si>
  <si>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</si>
  <si>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</si>
  <si>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</si>
  <si>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</si>
  <si>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</si>
  <si>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</si>
  <si>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</si>
  <si>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</si>
  <si>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</si>
  <si>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</si>
  <si>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</si>
  <si>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</si>
  <si>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</si>
  <si>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</si>
  <si>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</si>
  <si>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</si>
  <si>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</si>
  <si>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</si>
  <si>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</si>
  <si>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</si>
  <si>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</si>
  <si>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</si>
  <si>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</si>
  <si>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</si>
  <si>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</si>
  <si>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</si>
  <si>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</si>
  <si>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</si>
  <si>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</si>
  <si>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</si>
  <si>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</si>
  <si>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</si>
  <si>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</si>
  <si>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</si>
  <si>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</si>
  <si>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</si>
  <si>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</si>
  <si>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</si>
  <si>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</si>
  <si>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</si>
  <si>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</si>
  <si>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</si>
  <si>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</si>
  <si>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</si>
  <si>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</si>
  <si>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</si>
  <si>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</si>
  <si>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</si>
  <si>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</si>
  <si>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</si>
  <si>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</si>
  <si>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</si>
  <si>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</si>
  <si>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</si>
  <si>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</si>
  <si>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</si>
  <si>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</si>
  <si>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</si>
  <si>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</si>
  <si>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</si>
  <si>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</si>
  <si>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</si>
  <si>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</si>
  <si>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</si>
  <si>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</si>
  <si>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</si>
  <si>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</si>
  <si>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</si>
  <si>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</si>
  <si>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</si>
  <si>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</si>
  <si>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</si>
  <si>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</si>
  <si>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</si>
  <si>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</si>
  <si>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</si>
  <si>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</si>
  <si>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</si>
  <si>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</si>
  <si>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</si>
  <si>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</si>
  <si>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</si>
  <si>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</si>
  <si>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</si>
  <si>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</si>
  <si>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</si>
  <si>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</si>
  <si>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</si>
  <si>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</si>
  <si>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</si>
  <si>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</si>
  <si>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</si>
  <si>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</si>
  <si>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</si>
  <si>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</si>
  <si>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</si>
  <si>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</si>
  <si>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</si>
  <si>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</si>
  <si>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</si>
  <si>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</si>
  <si>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</si>
  <si>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</si>
  <si>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</si>
  <si>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</si>
  <si>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</si>
  <si>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</si>
  <si>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</si>
  <si>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</si>
  <si>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</si>
  <si>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</si>
  <si>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</si>
  <si>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</si>
  <si>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</si>
  <si>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</si>
  <si>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</si>
  <si>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</si>
  <si>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</si>
  <si>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</si>
  <si>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</si>
  <si>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</si>
  <si>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</si>
  <si>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</si>
  <si>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</si>
  <si>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</si>
  <si>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</si>
  <si>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</si>
  <si>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</si>
  <si>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</si>
  <si>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</si>
  <si>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</si>
  <si>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</si>
  <si>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</si>
  <si>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</si>
  <si>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</si>
  <si>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</si>
  <si>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</si>
  <si>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</si>
  <si>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</si>
  <si>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</si>
  <si>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</si>
  <si>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</si>
  <si>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</si>
  <si>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</si>
  <si>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</si>
  <si>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</si>
  <si>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</si>
  <si>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</si>
  <si>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</si>
  <si>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</si>
  <si>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</si>
  <si>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</si>
  <si>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</si>
  <si>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</si>
  <si>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</si>
  <si>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</si>
  <si>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</si>
  <si>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</si>
  <si>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</si>
  <si>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</si>
  <si>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</si>
  <si>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</si>
  <si>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</si>
  <si>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</si>
  <si>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</si>
  <si>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</si>
  <si>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</si>
  <si>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</si>
  <si>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</si>
  <si>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</si>
  <si>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</si>
  <si>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</si>
  <si>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</si>
  <si>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</si>
  <si>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</si>
  <si>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</si>
  <si>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</si>
  <si>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</si>
  <si>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</si>
  <si>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</si>
  <si>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</si>
  <si>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</si>
  <si>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</si>
  <si>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</si>
  <si>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</si>
  <si>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</si>
  <si>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</si>
  <si>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</si>
  <si>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</si>
  <si>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</si>
  <si>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</si>
  <si>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</si>
  <si>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</si>
  <si>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</si>
  <si>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</si>
  <si>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</si>
  <si>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</si>
  <si>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</si>
  <si>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</si>
  <si>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</si>
  <si>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</si>
  <si>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</si>
  <si>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</si>
  <si>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</si>
  <si>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</si>
  <si>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</si>
  <si>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</si>
  <si>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</si>
  <si>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</si>
  <si>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</si>
  <si>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</si>
  <si>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</si>
  <si>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</si>
  <si>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</si>
  <si>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</si>
  <si>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</si>
  <si>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</si>
  <si>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</si>
  <si>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</si>
  <si>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</si>
  <si>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</si>
  <si>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</si>
  <si>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</si>
  <si>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</si>
  <si>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</si>
  <si>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</si>
  <si>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</si>
  <si>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</si>
  <si>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</si>
  <si>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</si>
  <si>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</si>
  <si>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</si>
  <si>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</si>
  <si>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</si>
  <si>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</si>
  <si>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</si>
  <si>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</si>
  <si>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</si>
  <si>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</si>
  <si>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</si>
  <si>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</si>
  <si>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</si>
  <si>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</si>
  <si>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</si>
  <si>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</si>
  <si>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</si>
  <si>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</si>
  <si>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</si>
  <si>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</si>
  <si>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</si>
  <si>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</si>
  <si>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</si>
  <si>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</si>
  <si>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</si>
  <si>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</si>
  <si>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</si>
  <si>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</si>
  <si>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</si>
  <si>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</si>
  <si>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</si>
  <si>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</si>
  <si>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</si>
  <si>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</si>
  <si>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</si>
  <si>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</si>
  <si>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</si>
  <si>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</si>
  <si>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</si>
  <si>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</si>
  <si>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</si>
  <si>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</si>
  <si>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</si>
  <si>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</si>
  <si>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</si>
  <si>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</si>
  <si>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</si>
  <si>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</si>
  <si>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</si>
  <si>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</si>
  <si>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</si>
  <si>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</si>
  <si>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</si>
  <si>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</si>
  <si>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</si>
  <si>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</si>
  <si>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</si>
  <si>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</si>
  <si>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</si>
  <si>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</si>
  <si>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</si>
  <si>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</si>
  <si>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</si>
  <si>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</si>
  <si>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</si>
  <si>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</si>
  <si>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</si>
  <si>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</si>
  <si>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</si>
  <si>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</si>
  <si>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</si>
  <si>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</si>
  <si>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</si>
  <si>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</si>
  <si>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</si>
  <si>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</si>
  <si>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</si>
  <si>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</si>
  <si>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</si>
  <si>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</si>
  <si>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</si>
  <si>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</si>
  <si>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</si>
  <si>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</si>
  <si>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</si>
  <si>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</si>
  <si>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</si>
  <si>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</si>
  <si>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</si>
  <si>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</si>
  <si>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</si>
  <si>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</si>
  <si>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</si>
  <si>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</si>
  <si>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</si>
  <si>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</si>
  <si>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</si>
  <si>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</si>
  <si>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</si>
  <si>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</si>
  <si>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</si>
  <si>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</si>
  <si>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</si>
  <si>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</si>
  <si>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</si>
  <si>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</si>
  <si>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</si>
  <si>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</si>
  <si>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</si>
  <si>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</si>
  <si>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</si>
  <si>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</si>
  <si>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</si>
  <si>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</si>
  <si>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</si>
  <si>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</si>
  <si>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</si>
  <si>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</si>
  <si>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</si>
  <si>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</si>
  <si>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</si>
  <si>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</si>
  <si>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</si>
  <si>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</si>
  <si>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</si>
  <si>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</si>
  <si>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</si>
  <si>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</si>
  <si>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</si>
  <si>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</si>
  <si>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</si>
  <si>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</si>
  <si>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</si>
  <si>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</si>
  <si>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</si>
  <si>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</si>
  <si>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</si>
  <si>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</si>
  <si>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</si>
  <si>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</si>
  <si>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</si>
  <si>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</si>
  <si>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</si>
  <si>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</si>
  <si>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</si>
  <si>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</si>
  <si>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</si>
  <si>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</si>
  <si>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</si>
  <si>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</si>
  <si>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</si>
  <si>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</si>
  <si>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</si>
  <si>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</si>
  <si>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</si>
  <si>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</si>
  <si>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</si>
  <si>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</si>
  <si>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</si>
  <si>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</si>
  <si>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</si>
  <si>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</si>
  <si>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</si>
  <si>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</si>
  <si>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</si>
  <si>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</si>
  <si>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</si>
  <si>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</si>
  <si>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</si>
  <si>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</si>
  <si>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</si>
  <si>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</si>
  <si>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</si>
  <si>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</si>
  <si>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</si>
  <si>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</si>
  <si>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</si>
  <si>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</si>
  <si>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</si>
  <si>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</si>
  <si>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</si>
  <si>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</si>
  <si>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</si>
  <si>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</si>
  <si>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</si>
  <si>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</si>
  <si>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</si>
  <si>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</si>
  <si>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</si>
  <si>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</si>
  <si>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</si>
  <si>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</si>
  <si>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</si>
  <si>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</si>
  <si>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</si>
  <si>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</si>
  <si>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</si>
  <si>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</si>
  <si>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</si>
  <si>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</si>
  <si>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</si>
  <si>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</si>
  <si>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</si>
  <si>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</si>
  <si>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</si>
  <si>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</si>
  <si>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</si>
  <si>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</si>
  <si>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</si>
  <si>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</si>
  <si>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</si>
  <si>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</si>
  <si>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</si>
  <si>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</si>
  <si>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</si>
  <si>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</si>
  <si>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</si>
  <si>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</si>
  <si>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</si>
  <si>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</si>
  <si>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</si>
  <si>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</si>
  <si>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</si>
  <si>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</si>
  <si>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</si>
  <si>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</si>
  <si>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</si>
  <si>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</si>
  <si>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</si>
  <si>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</si>
  <si>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</si>
  <si>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</si>
  <si>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</si>
  <si>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</si>
  <si>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</si>
  <si>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</si>
  <si>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</si>
  <si>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</si>
  <si>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</si>
  <si>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</si>
  <si>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</si>
  <si>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</si>
  <si>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</si>
  <si>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</si>
  <si>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</si>
  <si>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</si>
  <si>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</si>
  <si>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</si>
  <si>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</si>
  <si>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</si>
  <si>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</si>
  <si>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</si>
  <si>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</si>
  <si>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</si>
  <si>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</si>
  <si>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</si>
  <si>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</si>
  <si>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</si>
  <si>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</si>
  <si>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</si>
  <si>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</si>
  <si>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</si>
  <si>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</si>
  <si>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</si>
  <si>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</si>
  <si>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</si>
  <si>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</si>
  <si>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</si>
  <si>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</si>
  <si>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</si>
  <si>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</si>
  <si>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</si>
  <si>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</si>
  <si>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</si>
  <si>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</si>
  <si>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</si>
  <si>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</si>
  <si>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</si>
  <si>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</si>
  <si>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</si>
  <si>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</si>
  <si>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</si>
  <si>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</si>
  <si>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</si>
  <si>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</si>
  <si>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</si>
  <si>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</si>
  <si>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</si>
  <si>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</si>
  <si>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</si>
  <si>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</si>
  <si>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</si>
  <si>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</si>
  <si>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</si>
  <si>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</si>
  <si>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</si>
  <si>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</si>
  <si>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</si>
  <si>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</si>
  <si>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</si>
  <si>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</si>
  <si>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</si>
  <si>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</si>
  <si>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</si>
  <si>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</si>
  <si>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</si>
  <si>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</si>
  <si>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</si>
  <si>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</si>
  <si>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</si>
  <si>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</si>
  <si>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</si>
  <si>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</si>
  <si>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</si>
  <si>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</si>
  <si>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</si>
  <si>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</si>
  <si>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</si>
  <si>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</si>
  <si>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</si>
  <si>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</si>
  <si>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</si>
  <si>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</si>
  <si>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</si>
  <si>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</si>
  <si>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</si>
  <si>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</si>
  <si>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</si>
  <si>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</si>
  <si>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</si>
  <si>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</si>
  <si>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</si>
  <si>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</si>
  <si>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</si>
  <si>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</si>
  <si>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</si>
  <si>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</si>
  <si>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</si>
  <si>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</si>
  <si>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</si>
  <si>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</si>
  <si>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</si>
  <si>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</si>
  <si>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</si>
  <si>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</si>
  <si>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</si>
  <si>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</si>
  <si>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</si>
  <si>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</si>
  <si>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</si>
  <si>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</si>
  <si>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</si>
  <si>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</si>
  <si>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</si>
  <si>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</si>
  <si>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</si>
  <si>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</si>
  <si>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</si>
  <si>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</si>
  <si>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</si>
  <si>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</si>
  <si>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</si>
  <si>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</si>
  <si>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</si>
  <si>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</si>
  <si>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</si>
  <si>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</si>
  <si>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</si>
  <si>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</si>
  <si>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</si>
  <si>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</si>
  <si>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</si>
  <si>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</si>
  <si>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</si>
  <si>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</si>
  <si>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</si>
  <si>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</si>
  <si>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</si>
  <si>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</si>
  <si>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</si>
  <si>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</si>
  <si>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</si>
  <si>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</si>
  <si>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</si>
  <si>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</si>
  <si>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</si>
  <si>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</si>
  <si>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</si>
  <si>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</si>
  <si>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</si>
  <si>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</si>
  <si>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</si>
  <si>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</si>
  <si>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</si>
  <si>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</si>
  <si>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</si>
  <si>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</si>
  <si>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</si>
  <si>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</si>
  <si>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</si>
  <si>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</si>
  <si>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</si>
  <si>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</si>
  <si>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</si>
  <si>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</si>
  <si>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</si>
  <si>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</si>
  <si>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</si>
  <si>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</si>
  <si>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</si>
  <si>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</si>
  <si>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</si>
  <si>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</si>
  <si>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</si>
  <si>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</si>
  <si>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</si>
  <si>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</si>
  <si>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</si>
  <si>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</si>
  <si>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</si>
  <si>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</si>
  <si>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</si>
  <si>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</si>
  <si>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</si>
  <si>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</si>
  <si>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</si>
  <si>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</si>
  <si>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</si>
  <si>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</si>
  <si>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</si>
  <si>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</si>
  <si>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</si>
  <si>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</si>
  <si>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</si>
  <si>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</si>
  <si>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</si>
  <si>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</si>
  <si>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</si>
  <si>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</si>
  <si>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</si>
  <si>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</si>
  <si>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</si>
  <si>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</si>
  <si>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</si>
  <si>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</si>
  <si>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</si>
  <si>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</si>
  <si>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</si>
  <si>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</si>
  <si>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</si>
  <si>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</si>
  <si>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</si>
  <si>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</si>
  <si>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</si>
  <si>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</si>
  <si>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</si>
  <si>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</si>
  <si>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</si>
  <si>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</si>
  <si>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</si>
  <si>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</si>
  <si>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</si>
  <si>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</si>
  <si>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</si>
  <si>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</si>
  <si>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</si>
  <si>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</si>
  <si>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</si>
  <si>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</si>
  <si>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</si>
  <si>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</si>
  <si>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</si>
  <si>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</si>
  <si>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</si>
  <si>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</si>
  <si>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</si>
  <si>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</si>
  <si>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</si>
  <si>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</si>
  <si>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</si>
  <si>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</si>
  <si>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</si>
  <si>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</si>
  <si>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</si>
  <si>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</si>
  <si>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</si>
  <si>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</si>
  <si>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</si>
  <si>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</si>
  <si>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</si>
  <si>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</si>
  <si>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</si>
  <si>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</si>
  <si>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</si>
  <si>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</si>
  <si>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</si>
  <si>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</si>
  <si>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</si>
  <si>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</si>
  <si>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</si>
  <si>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</si>
  <si>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</si>
  <si>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</si>
  <si>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</si>
  <si>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</si>
  <si>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</si>
  <si>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</si>
  <si>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</si>
  <si>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</si>
  <si>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</si>
  <si>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</si>
  <si>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</si>
  <si>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</si>
  <si>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</si>
  <si>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</si>
  <si>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</si>
  <si>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</si>
  <si>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</si>
  <si>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</si>
  <si>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</si>
  <si>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</si>
  <si>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</si>
  <si>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</si>
  <si>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</si>
  <si>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</si>
  <si>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</si>
  <si>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</si>
  <si>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</si>
  <si>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</si>
  <si>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</si>
  <si>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</si>
  <si>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</si>
  <si>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</si>
  <si>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</si>
  <si>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</si>
  <si>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</si>
  <si>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</si>
  <si>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</si>
  <si>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</si>
  <si>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</si>
  <si>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</si>
  <si>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</si>
  <si>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</si>
  <si>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</si>
  <si>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</si>
  <si>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</si>
  <si>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</si>
  <si>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</si>
  <si>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</si>
  <si>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</si>
  <si>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</si>
  <si>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</si>
  <si>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</si>
  <si>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</si>
  <si>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</si>
  <si>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</si>
  <si>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</si>
  <si>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</si>
  <si>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</si>
  <si>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</si>
  <si>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</si>
  <si>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</si>
  <si>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</si>
  <si>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</si>
  <si>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</si>
  <si>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</si>
  <si>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</si>
  <si>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</si>
  <si>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</si>
  <si>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</si>
  <si>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</si>
  <si>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</si>
  <si>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</si>
  <si>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</si>
  <si>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</si>
  <si>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</si>
  <si>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</si>
  <si>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</si>
  <si>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</si>
  <si>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</si>
  <si>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</si>
  <si>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</si>
  <si>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</si>
  <si>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</si>
  <si>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</si>
  <si>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</si>
  <si>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</si>
  <si>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</si>
  <si>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</si>
  <si>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</si>
  <si>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</si>
  <si>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</si>
  <si>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</si>
  <si>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</si>
  <si>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</si>
  <si>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</si>
  <si>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</si>
  <si>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</si>
  <si>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</si>
  <si>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</si>
  <si>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</si>
  <si>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</si>
  <si>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</si>
  <si>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</si>
  <si>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</si>
  <si>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</si>
  <si>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</si>
  <si>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</si>
  <si>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</si>
  <si>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</si>
  <si>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</si>
  <si>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</si>
  <si>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</si>
  <si>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</si>
  <si>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</si>
  <si>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</si>
  <si>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</si>
  <si>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</si>
  <si>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</si>
  <si>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</si>
  <si>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</si>
  <si>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</si>
  <si>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</si>
  <si>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</si>
  <si>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</si>
  <si>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</si>
  <si>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</si>
  <si>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</si>
  <si>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</si>
  <si>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</si>
  <si>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</si>
  <si>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</si>
  <si>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</si>
  <si>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</si>
  <si>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</si>
  <si>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</si>
  <si>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</si>
  <si>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</si>
  <si>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</si>
  <si>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</si>
  <si>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</si>
  <si>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</si>
  <si>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</si>
  <si>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</si>
  <si>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</si>
  <si>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</si>
  <si>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</si>
  <si>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</si>
  <si>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</si>
  <si>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</si>
  <si>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</si>
  <si>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</si>
  <si>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</si>
  <si>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</si>
  <si>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</si>
  <si>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</si>
  <si>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</si>
  <si>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</si>
  <si>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</si>
  <si>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</si>
  <si>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</si>
  <si>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</si>
  <si>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</si>
  <si>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</si>
  <si>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</si>
  <si>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</si>
  <si>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</si>
  <si>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</si>
  <si>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</si>
  <si>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</si>
  <si>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</si>
  <si>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</si>
  <si>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</si>
  <si>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</si>
  <si>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</si>
  <si>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</si>
  <si>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</si>
  <si>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</si>
  <si>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</si>
  <si>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</si>
  <si>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</si>
  <si>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</si>
  <si>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</si>
  <si>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</si>
  <si>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</si>
  <si>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</si>
  <si>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</si>
  <si>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</si>
  <si>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</si>
  <si>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</si>
  <si>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</si>
  <si>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</si>
  <si>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</si>
  <si>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</si>
  <si>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</si>
  <si>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</si>
  <si>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</si>
  <si>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</si>
  <si>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</si>
  <si>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</si>
  <si>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</si>
  <si>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</si>
  <si>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</si>
  <si>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</si>
  <si>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</si>
  <si>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</si>
  <si>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</si>
  <si>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</si>
  <si>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</si>
  <si>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</si>
  <si>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</si>
  <si>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</si>
  <si>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</si>
  <si>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</si>
  <si>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</si>
  <si>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</si>
  <si>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</si>
  <si>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</si>
  <si>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</si>
  <si>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</si>
  <si>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</si>
  <si>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</si>
  <si>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</si>
  <si>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</si>
  <si>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</si>
  <si>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</si>
  <si>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</si>
  <si>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</si>
  <si>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</si>
  <si>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</si>
  <si>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</si>
  <si>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</si>
  <si>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</si>
  <si>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</si>
  <si>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</si>
  <si>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</si>
  <si>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</si>
  <si>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</si>
  <si>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</si>
  <si>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</si>
  <si>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</si>
  <si>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</si>
  <si>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</si>
  <si>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</si>
  <si>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</si>
  <si>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</si>
  <si>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</si>
  <si>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</si>
  <si>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</si>
  <si>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</si>
  <si>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</si>
  <si>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</si>
  <si>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</si>
  <si>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</si>
  <si>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</si>
  <si>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</si>
  <si>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</si>
  <si>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</si>
  <si>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</si>
  <si>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</si>
  <si>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</si>
  <si>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</si>
  <si>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</si>
  <si>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</si>
  <si>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</si>
  <si>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</si>
  <si>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</si>
  <si>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</si>
  <si>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</si>
  <si>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</si>
  <si>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</si>
  <si>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</si>
  <si>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</si>
  <si>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</si>
  <si>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</si>
  <si>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</si>
  <si>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</si>
  <si>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</si>
  <si>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</si>
  <si>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</si>
  <si>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</si>
  <si>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</si>
  <si>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</si>
  <si>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</si>
  <si>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</si>
  <si>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</si>
  <si>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</si>
  <si>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</si>
  <si>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</si>
  <si>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</si>
  <si>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</si>
  <si>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</si>
  <si>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</si>
  <si>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</si>
  <si>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</si>
  <si>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</si>
  <si>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</si>
  <si>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</si>
  <si>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</si>
  <si>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</si>
  <si>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</si>
  <si>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</si>
  <si>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</si>
  <si>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</si>
  <si>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</si>
  <si>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</si>
  <si>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</si>
  <si>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</si>
  <si>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</si>
  <si>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</si>
  <si>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</si>
  <si>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</si>
  <si>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</si>
  <si>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</si>
  <si>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</si>
  <si>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</si>
  <si>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</si>
  <si>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</si>
  <si>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</si>
  <si>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</si>
  <si>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</si>
  <si>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</si>
  <si>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</si>
  <si>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</si>
  <si>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</si>
  <si>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</si>
  <si>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</si>
  <si>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</si>
  <si>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</si>
  <si>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</si>
  <si>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</si>
  <si>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</si>
  <si>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</si>
  <si>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</si>
  <si>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</si>
  <si>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</si>
  <si>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</si>
  <si>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</si>
  <si>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</si>
  <si>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</si>
  <si>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</si>
  <si>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</si>
  <si>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</si>
  <si>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</si>
  <si>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</si>
  <si>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</si>
  <si>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</si>
  <si>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</si>
  <si>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</si>
  <si>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</si>
  <si>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</si>
  <si>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</si>
  <si>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</si>
  <si>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</si>
  <si>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</si>
  <si>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</si>
  <si>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</si>
  <si>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</si>
  <si>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</si>
  <si>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</si>
  <si>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</si>
  <si>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</si>
  <si>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</si>
  <si>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</si>
  <si>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</si>
  <si>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</si>
  <si>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</si>
  <si>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</si>
  <si>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</si>
  <si>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</si>
  <si>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</si>
  <si>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</si>
  <si>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</si>
  <si>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</si>
  <si>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</si>
  <si>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</si>
  <si>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</si>
  <si>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</si>
  <si>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</si>
  <si>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</si>
  <si>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</si>
  <si>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</si>
  <si>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</si>
  <si>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</si>
  <si>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</si>
  <si>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</si>
  <si>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</si>
  <si>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</si>
  <si>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</si>
  <si>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</si>
  <si>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</si>
  <si>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</si>
  <si>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</si>
  <si>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</si>
  <si>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</si>
  <si>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</si>
  <si>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</si>
  <si>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</si>
  <si>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</si>
  <si>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</si>
  <si>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</si>
  <si>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</si>
  <si>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</si>
  <si>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</si>
  <si>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</si>
  <si>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</si>
  <si>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</si>
  <si>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</si>
  <si>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</si>
  <si>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</si>
  <si>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</si>
  <si>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</si>
  <si>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</si>
  <si>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</si>
  <si>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</si>
  <si>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</si>
  <si>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</si>
  <si>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</si>
  <si>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</si>
  <si>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</si>
  <si>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</si>
  <si>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</si>
  <si>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</si>
  <si>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</si>
  <si>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</si>
  <si>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</si>
  <si>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</si>
  <si>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</si>
  <si>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</si>
  <si>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</si>
  <si>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</si>
  <si>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</si>
  <si>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</si>
  <si>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</si>
  <si>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</si>
  <si>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</si>
  <si>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</si>
  <si>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</si>
  <si>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</si>
  <si>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</si>
  <si>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</si>
  <si>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</si>
  <si>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</si>
  <si>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</si>
  <si>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</si>
  <si>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</si>
  <si>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</si>
  <si>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</si>
  <si>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</si>
  <si>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</si>
  <si>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</si>
  <si>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</si>
  <si>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</si>
  <si>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</si>
  <si>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</si>
  <si>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</si>
  <si>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</si>
  <si>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</si>
  <si>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</si>
  <si>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</si>
  <si>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</si>
  <si>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</si>
  <si>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</si>
  <si>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</si>
  <si>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</si>
  <si>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</si>
  <si>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</si>
  <si>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</si>
  <si>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</si>
  <si>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</si>
  <si>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</si>
  <si>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</si>
  <si>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</si>
  <si>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</si>
  <si>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</si>
  <si>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</si>
  <si>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</si>
  <si>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</si>
  <si>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</si>
  <si>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</si>
  <si>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</si>
  <si>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</si>
  <si>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</si>
  <si>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</si>
  <si>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</si>
  <si>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</si>
  <si>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</si>
  <si>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</si>
  <si>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</si>
  <si>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</si>
  <si>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</si>
  <si>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</si>
  <si>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</si>
  <si>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</si>
  <si>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</si>
  <si>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</si>
  <si>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</si>
  <si>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</si>
  <si>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</si>
  <si>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</si>
  <si>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</si>
  <si>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</si>
  <si>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</si>
  <si>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</si>
  <si>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</si>
  <si>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</si>
  <si>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</si>
  <si>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</si>
  <si>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</si>
  <si>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</si>
  <si>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</si>
  <si>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</si>
  <si>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</si>
  <si>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</si>
  <si>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</si>
  <si>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</si>
  <si>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</si>
  <si>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</si>
  <si>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</si>
  <si>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</si>
  <si>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</si>
  <si>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</si>
  <si>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</si>
  <si>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</si>
  <si>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</si>
  <si>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</si>
  <si>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</si>
  <si>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</si>
  <si>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</si>
  <si>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</si>
  <si>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</si>
  <si>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</si>
  <si>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</si>
  <si>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</si>
  <si>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</si>
  <si>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</si>
  <si>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</si>
  <si>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</si>
  <si>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</si>
  <si>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</si>
  <si>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</si>
  <si>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</si>
  <si>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</si>
  <si>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</si>
  <si>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</si>
  <si>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</si>
  <si>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</si>
  <si>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</si>
  <si>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</si>
  <si>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</si>
  <si>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</si>
  <si>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</si>
  <si>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</si>
  <si>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</si>
  <si>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</si>
  <si>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</si>
  <si>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</si>
  <si>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</si>
  <si>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</si>
  <si>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</si>
  <si>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</si>
  <si>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</si>
  <si>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</si>
  <si>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</si>
  <si>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</si>
  <si>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</si>
  <si>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</si>
  <si>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</si>
  <si>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</si>
  <si>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</si>
  <si>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</si>
  <si>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</si>
  <si>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</si>
  <si>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</si>
  <si>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</si>
  <si>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</si>
  <si>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</si>
  <si>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</si>
  <si>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</si>
  <si>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</si>
  <si>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</si>
  <si>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</si>
  <si>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</si>
  <si>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</si>
  <si>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</si>
  <si>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</si>
  <si>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</si>
  <si>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</si>
  <si>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</si>
  <si>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</si>
  <si>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</si>
  <si>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</si>
  <si>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</si>
  <si>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</si>
  <si>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</si>
  <si>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</si>
  <si>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</si>
  <si>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</si>
  <si>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</si>
  <si>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</si>
  <si>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</si>
  <si>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</si>
  <si>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</si>
  <si>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</si>
  <si>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</si>
  <si>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</si>
  <si>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</si>
  <si>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</si>
  <si>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</si>
  <si>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</si>
  <si>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</si>
  <si>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</si>
  <si>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</si>
  <si>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</si>
  <si>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</si>
  <si>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</si>
  <si>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</si>
  <si>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</si>
  <si>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</si>
  <si>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</si>
  <si>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</si>
  <si>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</si>
  <si>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</si>
  <si>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</si>
  <si>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</si>
  <si>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</si>
  <si>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</si>
  <si>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</si>
  <si>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</si>
  <si>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</si>
  <si>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</si>
  <si>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</si>
  <si>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</si>
  <si>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</si>
  <si>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</si>
  <si>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</si>
  <si>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</si>
  <si>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</si>
  <si>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</si>
  <si>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</si>
  <si>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</si>
  <si>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</si>
  <si>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</si>
  <si>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</si>
  <si>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</si>
  <si>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</si>
  <si>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</si>
  <si>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</si>
  <si>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</si>
  <si>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</si>
  <si>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</si>
  <si>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</si>
  <si>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</si>
  <si>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</si>
  <si>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</si>
  <si>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</si>
  <si>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</si>
  <si>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</si>
  <si>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</si>
  <si>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</si>
  <si>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</si>
  <si>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</si>
  <si>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</si>
  <si>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</si>
  <si>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</si>
  <si>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</si>
  <si>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</si>
  <si>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</si>
  <si>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</si>
  <si>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</si>
  <si>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</si>
  <si>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</si>
  <si>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</si>
  <si>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</si>
  <si>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</si>
  <si>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</si>
  <si>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</si>
  <si>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</si>
  <si>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</si>
  <si>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</si>
  <si>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</si>
  <si>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</si>
  <si>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</si>
  <si>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</si>
  <si>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</si>
  <si>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</si>
  <si>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</si>
  <si>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</si>
  <si>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</si>
  <si>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</si>
  <si>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</si>
  <si>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</si>
  <si>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</si>
  <si>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</si>
  <si>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</si>
  <si>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</si>
  <si>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</si>
  <si>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</si>
  <si>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</si>
  <si>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</si>
  <si>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</si>
  <si>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</si>
  <si>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</si>
  <si>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</si>
  <si>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</si>
  <si>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</si>
  <si>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</si>
  <si>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</si>
  <si>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</si>
  <si>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</si>
  <si>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</si>
  <si>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</si>
  <si>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</si>
  <si>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</si>
  <si>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</si>
  <si>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</si>
  <si>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</si>
  <si>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</si>
  <si>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</si>
  <si>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</si>
  <si>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</si>
  <si>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</si>
  <si>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</si>
  <si>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</si>
  <si>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</si>
  <si>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</si>
  <si>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</si>
  <si>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</si>
  <si>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</si>
  <si>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</si>
  <si>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</si>
  <si>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</si>
  <si>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</si>
  <si>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</si>
  <si>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</si>
  <si>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</si>
  <si>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</si>
  <si>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</si>
  <si>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</si>
  <si>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</si>
  <si>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</si>
  <si>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</si>
  <si>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</si>
  <si>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</si>
  <si>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</si>
  <si>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</si>
  <si>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</si>
  <si>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</si>
  <si>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</si>
  <si>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</si>
  <si>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</si>
  <si>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</si>
  <si>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</si>
  <si>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</si>
  <si>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</si>
  <si>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</si>
  <si>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</si>
  <si>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</si>
  <si>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</si>
  <si>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</si>
  <si>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</si>
  <si>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</si>
  <si>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</si>
  <si>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</si>
  <si>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</si>
  <si>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</si>
  <si>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</si>
  <si>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</si>
  <si>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</si>
  <si>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</si>
  <si>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</si>
  <si>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</si>
  <si>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</si>
  <si>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</si>
  <si>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</si>
  <si>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</si>
  <si>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</si>
  <si>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</si>
  <si>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</si>
  <si>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</si>
  <si>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</si>
  <si>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</si>
  <si>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</si>
  <si>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</si>
  <si>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</si>
  <si>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</si>
  <si>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</si>
  <si>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</si>
  <si>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</si>
  <si>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</si>
  <si>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</si>
  <si>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</si>
  <si>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</si>
  <si>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</si>
  <si>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</si>
  <si>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</si>
  <si>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</si>
  <si>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</si>
  <si>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</si>
  <si>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</si>
  <si>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</si>
  <si>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</si>
  <si>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</si>
  <si>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</si>
  <si>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</si>
  <si>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</si>
  <si>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</si>
  <si>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</si>
  <si>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</si>
  <si>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</si>
  <si>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</si>
  <si>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</si>
  <si>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</si>
  <si>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</si>
  <si>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</si>
  <si>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</si>
  <si>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</si>
  <si>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</si>
  <si>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</si>
  <si>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</si>
  <si>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</si>
  <si>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</si>
  <si>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</si>
  <si>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</si>
  <si>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</si>
  <si>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</si>
  <si>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</si>
  <si>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</si>
  <si>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</si>
  <si>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</si>
  <si>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</si>
  <si>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</si>
  <si>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</si>
  <si>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</si>
  <si>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</si>
  <si>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</si>
  <si>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</si>
  <si>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</si>
  <si>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</si>
  <si>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</si>
  <si>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</si>
  <si>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</si>
  <si>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</si>
  <si>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</si>
  <si>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</si>
  <si>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</si>
  <si>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</si>
  <si>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</si>
  <si>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</si>
  <si>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</si>
  <si>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</si>
  <si>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</si>
  <si>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</si>
  <si>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</si>
  <si>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</si>
  <si>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</si>
  <si>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</si>
  <si>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</si>
  <si>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</si>
  <si>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</si>
  <si>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</si>
  <si>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</si>
  <si>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</si>
  <si>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</si>
  <si>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</si>
  <si>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</si>
  <si>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</si>
  <si>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</si>
  <si>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</si>
  <si>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</si>
  <si>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</si>
  <si>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</si>
  <si>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</si>
  <si>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</si>
  <si>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</si>
  <si>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</si>
  <si>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</si>
  <si>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</si>
  <si>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</si>
  <si>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</si>
  <si>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</si>
  <si>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</si>
  <si>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</si>
  <si>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</si>
  <si>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</si>
  <si>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</si>
  <si>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</si>
  <si>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</si>
  <si>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</si>
  <si>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</si>
  <si>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</si>
  <si>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</si>
  <si>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</si>
  <si>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</si>
  <si>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</si>
  <si>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</si>
  <si>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</si>
  <si>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</si>
  <si>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</si>
  <si>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</si>
  <si>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</si>
  <si>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</si>
  <si>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</si>
  <si>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</si>
  <si>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</si>
  <si>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</si>
  <si>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</si>
  <si>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</si>
  <si>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</si>
  <si>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</si>
  <si>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</si>
  <si>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</si>
  <si>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</si>
  <si>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</si>
  <si>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</si>
  <si>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</si>
  <si>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</si>
  <si>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</si>
  <si>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</si>
  <si>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</si>
  <si>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</si>
  <si>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</si>
  <si>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</si>
  <si>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</si>
  <si>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</si>
  <si>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</si>
  <si>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</si>
  <si>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</si>
  <si>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</si>
  <si>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</si>
  <si>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</si>
  <si>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</si>
  <si>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</si>
  <si>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</si>
  <si>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</si>
  <si>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</si>
  <si>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</si>
  <si>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</si>
  <si>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</si>
  <si>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</si>
  <si>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</si>
  <si>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</si>
  <si>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</si>
  <si>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</si>
  <si>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</si>
  <si>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</si>
  <si>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</si>
  <si>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</si>
  <si>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</si>
  <si>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</si>
  <si>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</si>
  <si>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</si>
  <si>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</si>
  <si>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</si>
  <si>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</si>
  <si>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</si>
  <si>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</si>
  <si>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</si>
  <si>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</si>
  <si>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</si>
  <si>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</si>
  <si>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</si>
  <si>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</si>
  <si>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</si>
  <si>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</si>
  <si>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</si>
  <si>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</si>
  <si>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</si>
  <si>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</si>
  <si>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</si>
  <si>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</si>
  <si>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</si>
  <si>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</si>
  <si>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</si>
  <si>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</si>
  <si>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</si>
  <si>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</si>
  <si>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</si>
  <si>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</si>
  <si>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</si>
  <si>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</si>
  <si>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</si>
  <si>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</si>
  <si>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</si>
  <si>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</si>
  <si>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</si>
  <si>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</si>
  <si>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</si>
  <si>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</si>
  <si>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</si>
  <si>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</si>
  <si>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</si>
  <si>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</si>
  <si>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</si>
  <si>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</si>
  <si>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</si>
  <si>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</si>
  <si>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</si>
  <si>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</si>
  <si>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</si>
  <si>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</si>
  <si>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</si>
  <si>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</si>
  <si>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</si>
  <si>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</si>
  <si>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</si>
  <si>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</si>
  <si>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</si>
  <si>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</si>
  <si>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</si>
  <si>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</si>
  <si>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</si>
  <si>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</si>
  <si>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</si>
  <si>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</si>
  <si>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</si>
  <si>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</si>
  <si>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</si>
  <si>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</si>
  <si>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</si>
  <si>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</si>
  <si>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</si>
  <si>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</si>
  <si>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</si>
  <si>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</si>
  <si>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</si>
  <si>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</si>
  <si>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</si>
  <si>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</si>
  <si>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</si>
  <si>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</si>
  <si>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</si>
  <si>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</si>
  <si>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</si>
  <si>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</si>
  <si>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</si>
  <si>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</si>
  <si>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</si>
  <si>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</si>
  <si>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</si>
  <si>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</si>
  <si>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</si>
  <si>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</si>
  <si>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</si>
  <si>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</si>
  <si>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</si>
  <si>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</si>
  <si>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</si>
  <si>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</si>
  <si>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</si>
  <si>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</si>
  <si>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</si>
  <si>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</si>
  <si>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</si>
  <si>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</si>
  <si>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</si>
  <si>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</si>
  <si>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</si>
  <si>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</si>
  <si>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</si>
  <si>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</si>
  <si>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</si>
  <si>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</si>
  <si>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</si>
  <si>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</si>
  <si>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</si>
  <si>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</si>
  <si>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</si>
  <si>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</si>
  <si>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</si>
  <si>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</si>
  <si>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</si>
  <si>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</si>
  <si>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</si>
  <si>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</si>
  <si>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</si>
  <si>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</si>
  <si>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</si>
  <si>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</si>
  <si>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</si>
  <si>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</si>
  <si>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</si>
  <si>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</si>
  <si>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</si>
  <si>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</si>
  <si>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</si>
  <si>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</si>
  <si>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</si>
  <si>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</si>
  <si>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</si>
  <si>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</si>
  <si>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</si>
  <si>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</si>
  <si>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</si>
  <si>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</si>
  <si>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</si>
  <si>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</si>
  <si>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</si>
  <si>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</si>
  <si>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</si>
  <si>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</si>
  <si>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</si>
  <si>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</si>
  <si>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</si>
  <si>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</si>
  <si>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</si>
  <si>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</si>
  <si>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</si>
  <si>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</si>
  <si>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</si>
  <si>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</si>
  <si>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</si>
  <si>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</si>
  <si>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</si>
  <si>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</si>
  <si>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</si>
  <si>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</si>
  <si>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</si>
  <si>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</si>
  <si>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</si>
  <si>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</si>
  <si>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</si>
  <si>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</si>
  <si>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</si>
  <si>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</si>
  <si>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</si>
  <si>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</si>
  <si>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</si>
  <si>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</si>
  <si>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</si>
  <si>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</si>
  <si>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</si>
  <si>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</si>
  <si>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</si>
  <si>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</si>
  <si>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</si>
  <si>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</si>
  <si>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</si>
  <si>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</si>
  <si>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</si>
  <si>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</si>
  <si>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</si>
  <si>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</si>
  <si>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</si>
  <si>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</si>
  <si>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</si>
  <si>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</si>
  <si>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</si>
  <si>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</si>
  <si>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</si>
  <si>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</si>
  <si>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</si>
  <si>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</si>
  <si>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</si>
  <si>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</si>
  <si>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</si>
  <si>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</si>
  <si>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</si>
  <si>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</si>
  <si>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</si>
  <si>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</si>
  <si>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</si>
  <si>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</si>
  <si>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</si>
  <si>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</si>
  <si>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</si>
  <si>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</si>
  <si>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</si>
  <si>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</si>
  <si>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</si>
  <si>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</si>
  <si>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</si>
  <si>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</si>
  <si>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</si>
  <si>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</si>
  <si>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</si>
  <si>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</si>
  <si>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</si>
  <si>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</si>
  <si>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</si>
  <si>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</si>
  <si>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</si>
  <si>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</si>
  <si>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</si>
  <si>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</si>
  <si>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</si>
  <si>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</si>
  <si>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</si>
  <si>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</si>
  <si>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</si>
  <si>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</si>
  <si>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</si>
  <si>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</si>
  <si>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</si>
  <si>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</si>
  <si>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</si>
  <si>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</si>
  <si>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</si>
  <si>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</si>
  <si>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</si>
  <si>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</si>
  <si>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</si>
  <si>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</si>
  <si>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</si>
  <si>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</si>
  <si>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</si>
  <si>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</si>
  <si>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</si>
  <si>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</si>
  <si>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</si>
  <si>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</si>
  <si>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</si>
  <si>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</si>
  <si>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</si>
  <si>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</si>
  <si>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</si>
  <si>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</si>
  <si>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</si>
  <si>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</si>
  <si>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</si>
  <si>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</si>
  <si>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</si>
  <si>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</si>
  <si>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</si>
  <si>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</si>
  <si>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</si>
  <si>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</si>
  <si>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</si>
  <si>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</si>
  <si>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</si>
  <si>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</si>
  <si>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</si>
  <si>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</si>
  <si>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</si>
  <si>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</si>
  <si>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</si>
  <si>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</si>
  <si>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</si>
  <si>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</si>
  <si>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</si>
  <si>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</si>
  <si>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</si>
  <si>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</si>
  <si>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</si>
  <si>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</si>
  <si>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</si>
  <si>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</si>
  <si>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</si>
  <si>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</si>
  <si>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</si>
  <si>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</si>
  <si>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</si>
  <si>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</si>
  <si>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</si>
  <si>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</si>
  <si>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</si>
  <si>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</si>
  <si>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</si>
  <si>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</si>
  <si>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</si>
  <si>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</si>
  <si>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</si>
  <si>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</si>
  <si>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</si>
  <si>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</si>
  <si>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</si>
  <si>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</si>
  <si>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</si>
  <si>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</si>
  <si>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</si>
  <si>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</si>
  <si>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</si>
  <si>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</si>
  <si>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</si>
  <si>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</si>
  <si>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</si>
  <si>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</si>
  <si>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</si>
  <si>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</si>
  <si>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</si>
  <si>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</si>
  <si>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</si>
  <si>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</si>
  <si>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</si>
  <si>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</si>
  <si>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</si>
  <si>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</si>
  <si>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</si>
  <si>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</si>
  <si>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</si>
  <si>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</si>
  <si>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</si>
  <si>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</si>
  <si>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</si>
  <si>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</si>
  <si>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</si>
  <si>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</si>
  <si>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</si>
  <si>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</si>
  <si>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</si>
  <si>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</si>
  <si>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</si>
  <si>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</si>
  <si>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</si>
  <si>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</si>
  <si>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</si>
  <si>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</si>
  <si>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</si>
  <si>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</si>
  <si>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</si>
  <si>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</si>
  <si>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</si>
  <si>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</si>
  <si>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</si>
  <si>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</si>
  <si>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</si>
  <si>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</si>
  <si>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</si>
  <si>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</si>
  <si>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</si>
  <si>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</si>
  <si>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</si>
  <si>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</si>
  <si>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</si>
  <si>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</si>
  <si>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</si>
  <si>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</si>
  <si>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</si>
  <si>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</si>
  <si>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</si>
  <si>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</si>
  <si>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</si>
  <si>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</si>
  <si>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</si>
  <si>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</si>
  <si>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</si>
  <si>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</si>
  <si>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</si>
  <si>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</si>
  <si>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</si>
  <si>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</si>
  <si>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</si>
  <si>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</si>
  <si>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</si>
  <si>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</si>
  <si>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</si>
  <si>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</si>
  <si>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</si>
  <si>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</si>
  <si>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</si>
  <si>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</si>
  <si>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</si>
  <si>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</si>
  <si>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</si>
  <si>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</si>
  <si>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</si>
  <si>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</si>
  <si>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</si>
  <si>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</si>
  <si>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</si>
  <si>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</si>
  <si>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</si>
  <si>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</si>
  <si>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</si>
  <si>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</si>
  <si>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</si>
  <si>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</si>
  <si>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</si>
  <si>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</si>
  <si>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</si>
  <si>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</si>
  <si>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</si>
  <si>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</si>
  <si>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</si>
  <si>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</si>
  <si>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</si>
  <si>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</si>
  <si>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</si>
  <si>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</si>
  <si>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</si>
  <si>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</si>
  <si>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</si>
  <si>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</si>
  <si>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</si>
  <si>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</si>
  <si>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</si>
  <si>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</si>
  <si>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</si>
  <si>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</si>
  <si>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</si>
  <si>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</si>
  <si>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</si>
  <si>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</si>
  <si>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</si>
  <si>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</si>
  <si>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</si>
  <si>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</si>
  <si>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</si>
  <si>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</si>
  <si>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</si>
  <si>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</si>
  <si>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</si>
  <si>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</si>
  <si>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</si>
  <si>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</si>
  <si>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</si>
  <si>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</si>
  <si>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</si>
  <si>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</si>
  <si>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</si>
  <si>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</si>
  <si>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</si>
  <si>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</si>
  <si>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</si>
  <si>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</si>
  <si>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</si>
  <si>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</si>
  <si>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</si>
  <si>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</si>
  <si>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</si>
  <si>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</si>
  <si>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</si>
  <si>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</si>
  <si>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</si>
  <si>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</si>
  <si>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</si>
  <si>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</si>
  <si>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</si>
  <si>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</si>
  <si>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</si>
  <si>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</si>
  <si>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</si>
  <si>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</si>
  <si>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</si>
  <si>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</si>
  <si>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</si>
  <si>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</si>
  <si>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</si>
  <si>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</si>
  <si>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</si>
  <si>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</si>
  <si>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</si>
  <si>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</si>
  <si>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</si>
  <si>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</si>
  <si>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</si>
  <si>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</si>
  <si>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</si>
  <si>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</si>
  <si>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</si>
  <si>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</si>
  <si>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</si>
  <si>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</si>
  <si>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</si>
  <si>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</si>
  <si>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</si>
  <si>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</si>
  <si>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</si>
  <si>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</si>
  <si>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</si>
  <si>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</si>
  <si>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</si>
  <si>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</si>
  <si>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</si>
  <si>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</si>
  <si>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</si>
  <si>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</si>
  <si>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</si>
  <si>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</si>
  <si>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</si>
  <si>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</si>
  <si>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</si>
  <si>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</si>
  <si>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</si>
  <si>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</si>
  <si>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</si>
  <si>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</si>
  <si>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</si>
  <si>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</si>
  <si>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</si>
  <si>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</si>
  <si>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</si>
  <si>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</si>
  <si>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</si>
  <si>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</si>
  <si>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</si>
  <si>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</si>
  <si>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</si>
  <si>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</si>
  <si>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</si>
  <si>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</si>
  <si>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</si>
  <si>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</si>
  <si>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</si>
  <si>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</si>
  <si>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</si>
  <si>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</si>
  <si>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</si>
  <si>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</si>
  <si>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</si>
  <si>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</si>
  <si>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</si>
  <si>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</si>
  <si>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</si>
  <si>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</si>
  <si>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</si>
  <si>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</si>
  <si>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</si>
  <si>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</si>
  <si>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</si>
  <si>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</si>
  <si>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</si>
  <si>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</si>
  <si>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</si>
  <si>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</si>
  <si>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</si>
  <si>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</si>
  <si>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</si>
  <si>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</si>
  <si>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</si>
  <si>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</si>
  <si>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</si>
  <si>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</si>
  <si>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</si>
  <si>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</si>
  <si>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</si>
  <si>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</si>
  <si>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</si>
  <si>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</si>
  <si>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</si>
  <si>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</si>
  <si>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</si>
  <si>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</si>
  <si>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</si>
  <si>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</si>
  <si>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</si>
  <si>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</si>
  <si>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</si>
  <si>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</si>
  <si>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</si>
  <si>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</si>
  <si>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</si>
  <si>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</si>
  <si>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</si>
  <si>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</si>
  <si>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</si>
  <si>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</si>
  <si>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</si>
  <si>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</si>
  <si>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</si>
  <si>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</si>
  <si>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</si>
  <si>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</si>
  <si>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</si>
  <si>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</si>
  <si>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</si>
  <si>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</si>
  <si>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</si>
  <si>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</si>
  <si>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</si>
  <si>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</si>
  <si>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</si>
  <si>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</si>
  <si>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</si>
  <si>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</si>
  <si>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</si>
  <si>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</si>
  <si>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</si>
  <si>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</si>
  <si>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</si>
  <si>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</si>
  <si>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</si>
  <si>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</si>
  <si>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</si>
  <si>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</si>
  <si>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</si>
  <si>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</si>
  <si>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</si>
  <si>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</si>
  <si>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</si>
  <si>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</si>
  <si>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</si>
  <si>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</si>
  <si>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</si>
  <si>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</si>
  <si>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</si>
  <si>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</si>
  <si>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</si>
  <si>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</si>
  <si>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</si>
  <si>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</si>
  <si>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</si>
  <si>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</si>
  <si>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</si>
  <si>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</si>
  <si>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</si>
  <si>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</si>
  <si>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</si>
  <si>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</si>
  <si>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</si>
  <si>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</si>
  <si>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</si>
  <si>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</si>
  <si>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</si>
  <si>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</si>
  <si>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</si>
  <si>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</si>
  <si>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</si>
  <si>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</si>
  <si>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</si>
  <si>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</si>
  <si>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</si>
  <si>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</si>
  <si>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</si>
  <si>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</si>
  <si>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</si>
  <si>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</si>
  <si>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</si>
  <si>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</si>
  <si>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</si>
  <si>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</si>
  <si>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</si>
  <si>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</si>
  <si>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</si>
  <si>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</si>
  <si>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</si>
  <si>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</si>
  <si>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</si>
  <si>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</si>
  <si>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</si>
  <si>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</si>
  <si>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</si>
  <si>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</si>
  <si>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</si>
  <si>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</si>
  <si>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</si>
  <si>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</si>
  <si>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</si>
  <si>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</si>
  <si>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</si>
  <si>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</si>
  <si>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</si>
  <si>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</si>
  <si>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</si>
  <si>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</si>
  <si>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</si>
  <si>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</si>
  <si>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</si>
  <si>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</si>
  <si>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</si>
  <si>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</si>
  <si>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</si>
  <si>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</si>
  <si>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</si>
  <si>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</si>
  <si>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</si>
  <si>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</si>
  <si>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</si>
  <si>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</si>
  <si>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</si>
  <si>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</si>
  <si>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</si>
  <si>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</si>
  <si>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</si>
  <si>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</si>
  <si>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</si>
  <si>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</si>
  <si>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</si>
  <si>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</si>
  <si>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</si>
  <si>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</si>
  <si>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</si>
  <si>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</si>
  <si>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</si>
  <si>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</si>
  <si>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</si>
  <si>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</si>
  <si>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</si>
  <si>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</si>
  <si>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</si>
  <si>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</si>
  <si>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</si>
  <si>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</si>
  <si>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</si>
  <si>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</si>
  <si>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</si>
  <si>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</si>
  <si>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</si>
  <si>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</si>
  <si>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</si>
  <si>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</si>
  <si>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</si>
  <si>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</si>
  <si>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</si>
  <si>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</si>
  <si>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</si>
  <si>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</si>
  <si>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</si>
  <si>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</si>
  <si>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</si>
  <si>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</si>
  <si>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</si>
  <si>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</si>
  <si>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</si>
  <si>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</si>
  <si>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</si>
  <si>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</si>
  <si>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</si>
  <si>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</si>
  <si>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</si>
  <si>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</si>
  <si>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</si>
  <si>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</si>
  <si>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</si>
  <si>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</si>
  <si>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</si>
  <si>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</si>
  <si>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</si>
  <si>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</si>
  <si>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</si>
  <si>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</si>
  <si>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</si>
  <si>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</si>
  <si>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</si>
  <si>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</si>
  <si>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</si>
  <si>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</si>
  <si>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</si>
  <si>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</si>
  <si>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</si>
  <si>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</si>
  <si>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</si>
  <si>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</si>
  <si>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</si>
  <si>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</si>
  <si>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</si>
  <si>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</si>
  <si>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</si>
  <si>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</si>
  <si>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</si>
  <si>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</si>
  <si>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</si>
  <si>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</si>
  <si>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</si>
  <si>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</si>
  <si>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</si>
  <si>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</si>
  <si>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</si>
  <si>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</si>
  <si>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</si>
  <si>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</si>
  <si>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</si>
  <si>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</si>
  <si>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</si>
  <si>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</si>
  <si>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</si>
  <si>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</si>
  <si>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</si>
  <si>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</si>
  <si>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</si>
  <si>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</si>
  <si>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</si>
  <si>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</si>
  <si>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</si>
  <si>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</si>
  <si>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</si>
  <si>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</si>
  <si>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</si>
  <si>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</si>
  <si>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</si>
  <si>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</si>
  <si>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</si>
  <si>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</si>
  <si>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</si>
  <si>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</si>
  <si>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</si>
  <si>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</si>
  <si>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</si>
  <si>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</si>
  <si>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</si>
  <si>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</si>
  <si>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</si>
  <si>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</si>
  <si>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</si>
  <si>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</si>
  <si>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</si>
  <si>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</si>
  <si>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</si>
  <si>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</si>
  <si>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</si>
  <si>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</si>
  <si>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</si>
  <si>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</si>
  <si>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</si>
  <si>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</si>
  <si>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</si>
  <si>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</si>
  <si>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</si>
  <si>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</si>
  <si>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</si>
  <si>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</si>
  <si>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</si>
  <si>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</si>
  <si>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</si>
  <si>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</si>
  <si>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</si>
  <si>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</si>
  <si>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</si>
  <si>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</si>
  <si>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</si>
  <si>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</si>
  <si>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</si>
  <si>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</si>
  <si>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</si>
  <si>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</si>
  <si>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</si>
  <si>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</si>
  <si>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</si>
  <si>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</si>
  <si>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</si>
  <si>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</si>
  <si>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</si>
  <si>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</si>
  <si>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</si>
  <si>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</si>
  <si>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</si>
  <si>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</si>
  <si>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</si>
  <si>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</si>
  <si>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</si>
  <si>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</si>
  <si>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</si>
  <si>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</si>
  <si>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</si>
  <si>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</si>
  <si>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</si>
  <si>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</si>
  <si>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</si>
  <si>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</si>
  <si>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</si>
  <si>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</si>
  <si>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</si>
  <si>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</si>
  <si>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</si>
  <si>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</si>
  <si>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</si>
  <si>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</si>
  <si>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</si>
  <si>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</si>
  <si>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</si>
  <si>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</si>
  <si>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</si>
  <si>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</si>
  <si>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</si>
  <si>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</si>
  <si>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</si>
  <si>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</si>
  <si>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</si>
  <si>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</si>
  <si>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</si>
  <si>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</si>
  <si>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</si>
  <si>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</si>
  <si>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</si>
  <si>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</si>
  <si>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</si>
  <si>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</si>
  <si>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</si>
  <si>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</si>
  <si>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</si>
  <si>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</si>
  <si>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</si>
  <si>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</si>
  <si>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</si>
  <si>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</si>
  <si>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</si>
  <si>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</si>
  <si>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</si>
  <si>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</si>
  <si>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</si>
  <si>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</si>
  <si>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</si>
  <si>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</si>
  <si>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</si>
  <si>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</si>
  <si>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</si>
  <si>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</si>
  <si>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</si>
  <si>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</si>
  <si>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</si>
  <si>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</si>
  <si>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</si>
  <si>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</si>
  <si>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</si>
  <si>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</si>
  <si>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</si>
  <si>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</si>
  <si>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</si>
  <si>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</si>
  <si>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</si>
  <si>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</si>
  <si>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</si>
  <si>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</si>
  <si>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</si>
  <si>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</si>
  <si>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</si>
  <si>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</si>
  <si>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</si>
  <si>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</si>
  <si>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</si>
  <si>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</si>
  <si>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</si>
  <si>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</si>
  <si>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</si>
  <si>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</si>
  <si>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</si>
  <si>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</si>
  <si>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</si>
  <si>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</si>
  <si>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</si>
  <si>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</si>
  <si>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</si>
  <si>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</si>
  <si>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</si>
  <si>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</si>
  <si>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</si>
  <si>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</si>
  <si>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</si>
  <si>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</si>
  <si>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</si>
  <si>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</si>
  <si>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</si>
  <si>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</si>
  <si>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</si>
  <si>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</si>
  <si>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</si>
  <si>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</si>
  <si>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</si>
  <si>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</si>
  <si>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</si>
  <si>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</si>
  <si>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</si>
  <si>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</si>
  <si>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</si>
  <si>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</si>
  <si>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</si>
  <si>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</si>
  <si>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</si>
  <si>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</si>
  <si>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</si>
  <si>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</si>
  <si>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</si>
  <si>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</si>
  <si>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</si>
  <si>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</si>
  <si>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</si>
  <si>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</si>
  <si>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</si>
  <si>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</si>
  <si>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</si>
  <si>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</si>
  <si>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</si>
  <si>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</si>
  <si>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</si>
  <si>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</si>
  <si>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</si>
  <si>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</si>
  <si>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</si>
  <si>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</si>
  <si>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</si>
  <si>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</si>
  <si>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</si>
  <si>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</si>
  <si>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</si>
  <si>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</si>
  <si>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</si>
  <si>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</si>
  <si>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</si>
  <si>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</si>
  <si>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</si>
  <si>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</si>
  <si>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</si>
  <si>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</si>
  <si>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</si>
  <si>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</si>
  <si>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</si>
  <si>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</si>
  <si>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</si>
  <si>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</si>
  <si>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</si>
  <si>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</si>
  <si>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</si>
  <si>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</si>
  <si>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</si>
  <si>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</si>
  <si>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</si>
  <si>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</si>
  <si>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</si>
  <si>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</si>
  <si>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</si>
  <si>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</si>
  <si>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</si>
  <si>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</si>
  <si>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</si>
  <si>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</si>
  <si>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</si>
  <si>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</si>
  <si>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</si>
  <si>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</si>
  <si>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</si>
  <si>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</si>
  <si>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</si>
  <si>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</si>
  <si>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</si>
  <si>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</si>
  <si>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</si>
  <si>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</si>
  <si>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</si>
  <si>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</si>
  <si>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</si>
  <si>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</si>
  <si>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</si>
  <si>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</si>
  <si>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</si>
  <si>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</si>
  <si>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</si>
  <si>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</si>
  <si>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</si>
  <si>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</si>
  <si>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</si>
  <si>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</si>
  <si>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</si>
  <si>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</si>
  <si>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</si>
  <si>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</si>
  <si>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</si>
  <si>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</si>
  <si>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</si>
  <si>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</si>
  <si>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</si>
  <si>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</si>
  <si>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</si>
  <si>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</si>
  <si>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</si>
  <si>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</si>
  <si>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</si>
  <si>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</si>
  <si>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</si>
  <si>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</si>
  <si>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</si>
  <si>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</si>
  <si>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</si>
  <si>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</si>
  <si>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</si>
  <si>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</si>
  <si>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</si>
  <si>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</si>
  <si>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</si>
  <si>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</si>
  <si>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</si>
  <si>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</si>
  <si>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</si>
  <si>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</si>
  <si>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</si>
  <si>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</si>
  <si>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</si>
  <si>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</si>
  <si>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</si>
  <si>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</si>
  <si>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</si>
  <si>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</si>
  <si>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</si>
  <si>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</si>
  <si>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</si>
  <si>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</si>
  <si>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</si>
  <si>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</si>
  <si>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</si>
  <si>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</si>
  <si>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</si>
  <si>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</si>
  <si>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</si>
  <si>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</si>
  <si>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</si>
  <si>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</si>
  <si>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</si>
  <si>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</si>
  <si>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</si>
  <si>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</si>
  <si>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</si>
  <si>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</si>
  <si>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</si>
  <si>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</si>
  <si>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</si>
  <si>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</si>
  <si>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</si>
  <si>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</si>
  <si>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</si>
  <si>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</si>
  <si>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</si>
  <si>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</si>
  <si>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</si>
  <si>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</si>
  <si>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</si>
  <si>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</si>
  <si>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</si>
  <si>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</si>
  <si>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</si>
  <si>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</si>
  <si>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</si>
  <si>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</si>
  <si>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</si>
  <si>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</si>
  <si>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</si>
  <si>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</si>
  <si>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</si>
  <si>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</si>
  <si>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</si>
  <si>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</si>
  <si>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</si>
  <si>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</si>
  <si>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</si>
  <si>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</si>
  <si>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</si>
  <si>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</si>
  <si>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</si>
  <si>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</si>
  <si>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</si>
  <si>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</si>
  <si>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</si>
  <si>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</si>
  <si>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</si>
  <si>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</si>
  <si>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</si>
  <si>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</si>
  <si>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</si>
  <si>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</si>
  <si>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</si>
  <si>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</si>
  <si>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</si>
  <si>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</si>
  <si>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</si>
  <si>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</si>
  <si>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</si>
  <si>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</si>
  <si>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</si>
  <si>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</si>
  <si>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</si>
  <si>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</si>
  <si>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</si>
  <si>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</si>
  <si>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</si>
  <si>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</si>
  <si>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</si>
  <si>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</si>
  <si>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</si>
  <si>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</si>
  <si>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</si>
  <si>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</si>
  <si>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</si>
  <si>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</si>
  <si>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</si>
  <si>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</si>
  <si>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</si>
  <si>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</si>
  <si>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</si>
  <si>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</si>
  <si>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</si>
  <si>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</si>
  <si>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</si>
  <si>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</si>
  <si>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</si>
  <si>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</si>
  <si>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</si>
  <si>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</si>
  <si>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</si>
  <si>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</si>
  <si>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</si>
  <si>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</si>
  <si>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</si>
  <si>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</si>
  <si>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</si>
  <si>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</si>
  <si>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</si>
  <si>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</si>
  <si>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</si>
  <si>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</si>
  <si>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</si>
  <si>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</si>
  <si>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</si>
  <si>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</si>
  <si>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</si>
  <si>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</si>
  <si>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</si>
  <si>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</si>
  <si>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</si>
  <si>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</si>
  <si>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</si>
  <si>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</si>
  <si>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</si>
  <si>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</si>
  <si>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</si>
  <si>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</si>
  <si>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</si>
  <si>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</si>
  <si>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</si>
  <si>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</si>
  <si>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</si>
  <si>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</si>
  <si>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</si>
  <si>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</si>
  <si>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</si>
  <si>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</si>
  <si>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</si>
  <si>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</si>
  <si>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</si>
  <si>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</si>
  <si>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</si>
  <si>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</si>
  <si>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</si>
  <si>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</si>
  <si>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</si>
  <si>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</si>
  <si>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</si>
  <si>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</si>
  <si>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</si>
  <si>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</si>
  <si>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</si>
  <si>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</si>
  <si>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</si>
  <si>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</si>
  <si>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</si>
  <si>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</si>
  <si>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</si>
  <si>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</si>
  <si>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</si>
  <si>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</si>
  <si>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</si>
  <si>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</si>
  <si>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</si>
  <si>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</si>
  <si>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</si>
  <si>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</si>
  <si>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</si>
  <si>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</si>
  <si>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</si>
  <si>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</si>
  <si>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</si>
  <si>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</si>
  <si>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</si>
  <si>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</si>
  <si>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</si>
  <si>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</si>
  <si>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</si>
  <si>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</si>
  <si>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</si>
  <si>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</si>
  <si>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</si>
  <si>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</si>
  <si>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</si>
  <si>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</si>
  <si>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</si>
  <si>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</si>
  <si>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</si>
  <si>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</si>
  <si>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</si>
  <si>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</si>
  <si>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</si>
  <si>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</si>
  <si>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</si>
  <si>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</si>
  <si>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</si>
  <si>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</si>
  <si>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</si>
  <si>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</si>
  <si>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</si>
  <si>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</si>
  <si>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</si>
  <si>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</si>
  <si>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</si>
  <si>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</si>
  <si>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</si>
  <si>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</si>
  <si>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</si>
  <si>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</si>
  <si>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</si>
  <si>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</si>
  <si>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</si>
  <si>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</si>
  <si>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</si>
  <si>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</si>
  <si>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</si>
  <si>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</si>
  <si>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</si>
  <si>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</si>
  <si>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</si>
  <si>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</si>
  <si>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</si>
  <si>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</si>
  <si>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</si>
  <si>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</si>
  <si>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</si>
  <si>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</si>
  <si>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</si>
  <si>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</si>
  <si>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</si>
  <si>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</si>
  <si>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</si>
  <si>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</si>
  <si>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</si>
  <si>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</si>
  <si>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</si>
  <si>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</si>
  <si>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</si>
  <si>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</si>
  <si>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</si>
  <si>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</si>
  <si>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</si>
  <si>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</si>
  <si>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</si>
  <si>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</si>
  <si>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</si>
  <si>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</si>
  <si>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</si>
  <si>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</si>
  <si>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</si>
  <si>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</si>
  <si>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</si>
  <si>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</si>
  <si>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</si>
  <si>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</si>
  <si>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</si>
  <si>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</si>
  <si>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</si>
  <si>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</si>
  <si>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</si>
  <si>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</si>
  <si>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</si>
  <si>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</si>
  <si>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</si>
  <si>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</si>
  <si>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</si>
  <si>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</si>
  <si>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</si>
  <si>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</si>
  <si>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</si>
  <si>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</si>
  <si>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</si>
  <si>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</si>
  <si>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</si>
  <si>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</si>
  <si>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</si>
  <si>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</si>
  <si>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</si>
  <si>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</si>
  <si>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</si>
  <si>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</si>
  <si>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</si>
  <si>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</si>
  <si>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</si>
  <si>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</si>
  <si>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</si>
  <si>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</si>
  <si>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</si>
  <si>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</si>
  <si>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</si>
  <si>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</si>
  <si>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</si>
  <si>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</si>
  <si>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</si>
  <si>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</si>
  <si>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</si>
  <si>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</si>
  <si>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</si>
  <si>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</si>
  <si>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</si>
  <si>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</si>
  <si>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</si>
  <si>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</si>
  <si>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</si>
  <si>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</si>
  <si>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</si>
  <si>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</si>
  <si>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</si>
  <si>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</si>
  <si>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</si>
  <si>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</si>
  <si>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</si>
  <si>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</si>
  <si>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</si>
  <si>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</si>
  <si>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</si>
  <si>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</si>
  <si>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</si>
  <si>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</si>
  <si>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</si>
  <si>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</si>
  <si>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</si>
  <si>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</si>
  <si>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</si>
  <si>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</si>
  <si>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</si>
  <si>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</si>
  <si>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</si>
  <si>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</si>
  <si>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</si>
  <si>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</si>
  <si>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</si>
  <si>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</si>
  <si>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</si>
  <si>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</si>
  <si>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</si>
  <si>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</si>
  <si>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</si>
  <si>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</si>
  <si>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</si>
  <si>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</si>
  <si>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</si>
  <si>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</si>
  <si>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</si>
  <si>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</si>
  <si>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</si>
  <si>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</si>
  <si>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</si>
  <si>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</si>
  <si>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</si>
  <si>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</si>
  <si>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</si>
  <si>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</si>
  <si>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</si>
  <si>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</si>
  <si>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</si>
  <si>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</si>
  <si>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</si>
  <si>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</si>
  <si>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</si>
  <si>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</si>
  <si>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</si>
  <si>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</si>
  <si>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</si>
  <si>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</si>
  <si>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</si>
  <si>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</si>
  <si>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</si>
  <si>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</si>
  <si>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</si>
  <si>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</si>
  <si>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</si>
  <si>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</si>
  <si>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</si>
  <si>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</si>
  <si>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</si>
  <si>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</si>
  <si>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</si>
  <si>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</si>
  <si>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</si>
  <si>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</si>
  <si>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</si>
  <si>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</si>
  <si>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</si>
  <si>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</si>
  <si>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</si>
  <si>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</si>
  <si>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</si>
  <si>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</si>
  <si>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</si>
  <si>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</si>
  <si>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</si>
  <si>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</si>
  <si>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</si>
  <si>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</si>
  <si>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</si>
  <si>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</si>
  <si>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</si>
  <si>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</si>
  <si>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</si>
  <si>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</si>
  <si>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</si>
  <si>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</si>
  <si>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</si>
  <si>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</si>
  <si>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</si>
  <si>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</si>
  <si>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</si>
  <si>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</si>
  <si>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</si>
  <si>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</si>
  <si>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</si>
  <si>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</si>
  <si>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</si>
  <si>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</si>
  <si>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</si>
  <si>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</si>
  <si>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</si>
  <si>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</si>
  <si>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</si>
  <si>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</si>
  <si>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</si>
  <si>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</si>
  <si>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</si>
  <si>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</si>
  <si>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</si>
  <si>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</si>
  <si>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</si>
  <si>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</si>
  <si>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</si>
  <si>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</si>
  <si>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</si>
  <si>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</si>
  <si>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</si>
  <si>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</si>
  <si>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</si>
  <si>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</si>
  <si>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</si>
  <si>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</si>
  <si>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</si>
  <si>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</si>
  <si>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</si>
  <si>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</si>
  <si>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</si>
  <si>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</si>
  <si>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</si>
  <si>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</si>
  <si>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</si>
  <si>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</si>
  <si>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</si>
  <si>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</si>
  <si>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</si>
  <si>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</si>
  <si>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</si>
  <si>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</si>
  <si>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</si>
  <si>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</si>
  <si>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</si>
  <si>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</si>
  <si>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</si>
  <si>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</si>
  <si>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</si>
  <si>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</si>
  <si>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</si>
  <si>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</si>
  <si>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</si>
  <si>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</si>
  <si>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</si>
  <si>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</si>
  <si>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</si>
  <si>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</si>
  <si>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</si>
  <si>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</si>
  <si>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</si>
  <si>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</si>
  <si>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</si>
  <si>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</si>
  <si>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</si>
  <si>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</si>
  <si>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</si>
  <si>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</si>
  <si>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</si>
  <si>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</si>
  <si>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</si>
  <si>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</si>
  <si>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</si>
  <si>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</si>
  <si>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</si>
  <si>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</si>
  <si>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</si>
  <si>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</si>
  <si>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</si>
  <si>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</si>
  <si>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</si>
  <si>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</si>
  <si>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</si>
  <si>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</si>
  <si>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</si>
  <si>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</si>
  <si>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</si>
  <si>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</si>
  <si>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</si>
  <si>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</si>
  <si>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</si>
  <si>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</si>
  <si>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</si>
  <si>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</si>
  <si>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</si>
  <si>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</si>
  <si>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</si>
  <si>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</si>
  <si>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</si>
  <si>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</si>
  <si>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</si>
  <si>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</si>
  <si>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</si>
  <si>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</si>
  <si>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</si>
  <si>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</si>
  <si>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</si>
  <si>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</si>
  <si>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</si>
  <si>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</si>
  <si>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</si>
  <si>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</si>
  <si>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</si>
  <si>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</si>
  <si>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</si>
  <si>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</si>
  <si>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</si>
  <si>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</si>
  <si>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</si>
  <si>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</si>
  <si>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</si>
  <si>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</si>
  <si>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</si>
  <si>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</si>
  <si>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</si>
  <si>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</si>
  <si>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</si>
  <si>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</si>
  <si>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</si>
  <si>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</si>
  <si>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</si>
  <si>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</si>
  <si>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</si>
  <si>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</si>
  <si>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</si>
  <si>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</si>
  <si>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</si>
  <si>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</si>
  <si>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</si>
  <si>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</si>
  <si>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</si>
  <si>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</si>
  <si>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</si>
  <si>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</si>
  <si>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</si>
  <si>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</si>
  <si>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</si>
  <si>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</si>
  <si>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</si>
  <si>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</si>
  <si>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</si>
  <si>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</si>
  <si>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</si>
  <si>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</si>
  <si>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</si>
  <si>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</si>
  <si>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</si>
  <si>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</si>
  <si>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</si>
  <si>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</si>
  <si>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</si>
  <si>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</si>
  <si>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</si>
  <si>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</si>
  <si>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</si>
  <si>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</si>
  <si>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</si>
  <si>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</si>
  <si>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</si>
  <si>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</si>
  <si>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</si>
  <si>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</si>
  <si>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</si>
  <si>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</si>
  <si>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</si>
  <si>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</si>
  <si>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</si>
  <si>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</si>
  <si>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</si>
  <si>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</si>
  <si>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</si>
  <si>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</si>
  <si>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</si>
  <si>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</si>
  <si>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</si>
  <si>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</si>
  <si>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</si>
  <si>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</si>
  <si>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</si>
  <si>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</si>
  <si>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</si>
  <si>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</si>
  <si>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</si>
  <si>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</si>
  <si>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</si>
  <si>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</si>
  <si>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</si>
  <si>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</si>
  <si>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</si>
  <si>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</si>
  <si>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</si>
  <si>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</si>
  <si>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</si>
  <si>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</si>
  <si>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</si>
  <si>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</si>
  <si>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</si>
  <si>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</si>
  <si>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</si>
  <si>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</si>
  <si>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</si>
  <si>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</si>
  <si>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</si>
  <si>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</si>
  <si>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</si>
  <si>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</si>
  <si>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</si>
  <si>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</si>
  <si>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</si>
  <si>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</si>
  <si>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</si>
  <si>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</si>
  <si>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</si>
  <si>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</si>
  <si>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</si>
  <si>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</si>
  <si>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</si>
  <si>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</si>
  <si>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</si>
  <si>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</si>
  <si>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</si>
  <si>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</si>
  <si>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</si>
  <si>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</si>
  <si>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</si>
  <si>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</si>
  <si>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</si>
  <si>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</si>
  <si>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</si>
  <si>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</si>
  <si>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</si>
  <si>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</si>
  <si>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</si>
  <si>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</si>
  <si>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</si>
  <si>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</si>
  <si>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</si>
  <si>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</si>
  <si>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</si>
  <si>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</si>
  <si>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</si>
  <si>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</si>
  <si>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</si>
  <si>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</si>
  <si>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</si>
  <si>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</si>
  <si>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</si>
  <si>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</si>
  <si>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</si>
  <si>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</si>
  <si>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</si>
  <si>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</si>
  <si>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</si>
  <si>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</si>
  <si>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</si>
  <si>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</si>
  <si>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</si>
  <si>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</si>
  <si>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</si>
  <si>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</si>
  <si>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</si>
  <si>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</si>
  <si>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</si>
  <si>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</si>
  <si>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</si>
  <si>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</si>
  <si>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</si>
  <si>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</si>
  <si>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</si>
  <si>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</si>
  <si>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</si>
  <si>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</si>
  <si>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</si>
  <si>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</si>
  <si>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</si>
  <si>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</si>
  <si>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</si>
  <si>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</si>
  <si>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</si>
  <si>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</si>
  <si>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</si>
  <si>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</si>
  <si>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</si>
  <si>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</si>
  <si>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</si>
  <si>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</si>
  <si>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</si>
  <si>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</si>
  <si>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</si>
  <si>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</si>
  <si>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</si>
  <si>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</si>
  <si>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</si>
  <si>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</si>
  <si>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</si>
  <si>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</si>
  <si>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</si>
  <si>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</si>
  <si>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</si>
  <si>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</si>
  <si>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</si>
  <si>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</si>
  <si>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</si>
  <si>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</si>
  <si>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</si>
  <si>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</si>
  <si>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</si>
  <si>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</si>
  <si>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</si>
  <si>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</si>
  <si>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</si>
  <si>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</si>
  <si>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</si>
  <si>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</si>
  <si>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</si>
  <si>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</si>
  <si>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</si>
  <si>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</si>
  <si>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</si>
  <si>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</si>
  <si>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</si>
  <si>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</si>
  <si>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</si>
  <si>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</si>
  <si>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</si>
  <si>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</si>
  <si>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</si>
  <si>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</si>
  <si>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</si>
  <si>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</si>
  <si>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</si>
  <si>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</si>
  <si>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</si>
  <si>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</si>
  <si>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</si>
  <si>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</si>
  <si>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</si>
  <si>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</si>
  <si>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</si>
  <si>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</si>
  <si>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</si>
  <si>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</si>
  <si>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</si>
  <si>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</si>
  <si>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</si>
  <si>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</si>
  <si>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</si>
  <si>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</si>
  <si>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</si>
  <si>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</si>
  <si>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</si>
  <si>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</si>
  <si>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</si>
  <si>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</si>
  <si>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</si>
  <si>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</si>
  <si>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</si>
  <si>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</si>
  <si>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</si>
  <si>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</si>
  <si>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</si>
  <si>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</si>
  <si>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</si>
  <si>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</si>
  <si>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</si>
  <si>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</si>
  <si>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</si>
  <si>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</si>
  <si>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</si>
  <si>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</si>
  <si>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</si>
  <si>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</si>
  <si>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</si>
  <si>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</si>
  <si>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</si>
  <si>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</si>
  <si>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</si>
  <si>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</si>
  <si>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</si>
  <si>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</si>
  <si>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</si>
  <si>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</si>
  <si>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</si>
  <si>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</si>
  <si>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</si>
  <si>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</si>
  <si>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</si>
  <si>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</si>
  <si>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</si>
  <si>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</si>
  <si>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</si>
  <si>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</si>
  <si>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</si>
  <si>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</si>
  <si>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</si>
  <si>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</si>
  <si>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</si>
  <si>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</si>
  <si>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</si>
  <si>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</si>
  <si>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</si>
  <si>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</si>
  <si>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</si>
  <si>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</si>
  <si>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</si>
  <si>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</si>
  <si>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</si>
  <si>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</si>
  <si>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</si>
  <si>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</si>
  <si>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</si>
  <si>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</si>
  <si>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</si>
  <si>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</si>
  <si>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</si>
  <si>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</si>
  <si>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</si>
  <si>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</si>
  <si>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</si>
  <si>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</si>
  <si>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</si>
  <si>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</si>
  <si>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</si>
  <si>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</si>
  <si>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</si>
  <si>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</si>
  <si>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</si>
  <si>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</si>
  <si>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</si>
  <si>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</si>
  <si>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</si>
  <si>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</si>
  <si>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</si>
  <si>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</si>
  <si>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</si>
  <si>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</si>
  <si>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</si>
  <si>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</si>
  <si>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</si>
  <si>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</si>
  <si>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</si>
  <si>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</si>
  <si>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</si>
  <si>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</si>
  <si>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</si>
  <si>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</si>
  <si>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</si>
  <si>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</si>
  <si>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</si>
  <si>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</si>
  <si>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</si>
  <si>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</si>
  <si>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</si>
  <si>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</si>
  <si>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</si>
  <si>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</si>
  <si>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</si>
  <si>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</si>
  <si>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</si>
  <si>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</si>
  <si>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</si>
  <si>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</si>
  <si>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</si>
  <si>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</si>
  <si>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</si>
  <si>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</si>
  <si>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</si>
  <si>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</si>
  <si>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</si>
  <si>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</si>
  <si>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</si>
  <si>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</si>
  <si>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</si>
  <si>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</si>
  <si>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</si>
  <si>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</si>
  <si>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</si>
  <si>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</si>
  <si>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</si>
  <si>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</si>
  <si>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</si>
  <si>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</si>
  <si>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</si>
  <si>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</si>
  <si>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</si>
  <si>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</si>
  <si>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</si>
  <si>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</si>
  <si>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</si>
  <si>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</si>
  <si>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</si>
  <si>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</si>
  <si>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</si>
  <si>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</si>
  <si>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</si>
  <si>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</si>
  <si>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</si>
  <si>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</si>
  <si>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</si>
  <si>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</si>
  <si>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</si>
  <si>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</si>
  <si>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</si>
  <si>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</si>
  <si>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</si>
  <si>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</si>
  <si>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</si>
  <si>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</si>
  <si>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</si>
  <si>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</si>
  <si>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</si>
  <si>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</si>
  <si>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</si>
  <si>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</si>
  <si>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</si>
  <si>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</si>
  <si>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</si>
  <si>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</si>
  <si>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</si>
  <si>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</si>
  <si>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</si>
  <si>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</si>
  <si>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</si>
  <si>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</si>
  <si>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</si>
  <si>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</si>
  <si>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</si>
  <si>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</si>
  <si>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</si>
  <si>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</si>
  <si>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</si>
  <si>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</si>
  <si>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</si>
  <si>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</si>
  <si>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</si>
  <si>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</si>
  <si>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</si>
  <si>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</si>
  <si>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</si>
  <si>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</si>
  <si>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</si>
  <si>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</si>
  <si>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</si>
  <si>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</si>
  <si>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</si>
  <si>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</si>
  <si>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</si>
  <si>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</si>
  <si>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</si>
  <si>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</si>
  <si>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</si>
  <si>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</si>
  <si>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</si>
  <si>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</si>
  <si>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</si>
  <si>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</si>
  <si>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</si>
  <si>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</si>
  <si>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</si>
  <si>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</si>
  <si>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</si>
  <si>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</si>
  <si>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</si>
  <si>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</si>
  <si>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</si>
  <si>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</si>
  <si>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</si>
  <si>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</si>
  <si>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</si>
  <si>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</si>
  <si>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</si>
  <si>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</si>
  <si>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</si>
  <si>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</si>
  <si>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</si>
  <si>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</si>
  <si>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</si>
  <si>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</si>
  <si>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</si>
  <si>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</si>
  <si>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</si>
  <si>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</si>
  <si>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</si>
  <si>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</si>
  <si>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</si>
  <si>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</si>
  <si>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</si>
  <si>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</si>
  <si>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</si>
  <si>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</si>
  <si>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</si>
  <si>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</si>
  <si>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</si>
  <si>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</si>
  <si>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</si>
  <si>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</si>
  <si>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</si>
  <si>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</si>
  <si>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</si>
  <si>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</si>
  <si>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</si>
  <si>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</si>
  <si>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</si>
  <si>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</si>
  <si>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</si>
  <si>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</si>
  <si>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</si>
  <si>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</si>
  <si>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</si>
  <si>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</si>
  <si>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</si>
  <si>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</si>
  <si>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</si>
  <si>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</si>
  <si>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</si>
  <si>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</si>
  <si>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</si>
  <si>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</si>
  <si>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</si>
  <si>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</si>
  <si>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</si>
  <si>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</si>
  <si>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</si>
  <si>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</si>
  <si>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</si>
  <si>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</si>
  <si>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</si>
  <si>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</si>
  <si>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</si>
  <si>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</si>
  <si>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</si>
  <si>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</si>
  <si>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</si>
  <si>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</si>
  <si>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</si>
  <si>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</si>
  <si>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</si>
  <si>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</si>
  <si>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</si>
  <si>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</si>
  <si>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</si>
  <si>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</si>
  <si>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</si>
  <si>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</si>
  <si>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</si>
  <si>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</si>
  <si>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</si>
  <si>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</si>
  <si>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</si>
  <si>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</si>
  <si>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</si>
  <si>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</si>
  <si>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</si>
  <si>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</si>
  <si>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</si>
  <si>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</si>
  <si>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</si>
  <si>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</si>
  <si>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</si>
  <si>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</si>
  <si>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</si>
  <si>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</si>
  <si>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</si>
  <si>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</si>
  <si>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</si>
  <si>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</si>
  <si>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</si>
  <si>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</si>
  <si>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</si>
  <si>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</si>
  <si>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</si>
  <si>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</si>
  <si>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</si>
  <si>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</si>
  <si>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</si>
  <si>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</si>
  <si>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</si>
  <si>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</si>
  <si>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</si>
  <si>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</si>
  <si>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</si>
  <si>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</si>
  <si>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</si>
  <si>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</si>
  <si>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</si>
  <si>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</si>
  <si>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</si>
  <si>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</si>
  <si>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</si>
  <si>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</si>
  <si>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</si>
  <si>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</si>
  <si>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</si>
  <si>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</si>
  <si>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</si>
  <si>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</si>
  <si>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</si>
  <si>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</si>
  <si>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</si>
  <si>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</si>
  <si>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</si>
  <si>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</si>
  <si>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</si>
  <si>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</si>
  <si>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</si>
  <si>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</si>
  <si>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</si>
  <si>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</si>
  <si>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</si>
  <si>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</si>
  <si>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</si>
  <si>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</si>
  <si>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</si>
  <si>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</si>
  <si>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</si>
  <si>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</si>
  <si>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</si>
  <si>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</si>
  <si>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</si>
  <si>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</si>
  <si>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</si>
  <si>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</si>
  <si>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</si>
  <si>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</si>
  <si>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</si>
  <si>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</si>
  <si>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</si>
  <si>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</si>
  <si>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</si>
  <si>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</si>
  <si>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</si>
  <si>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</si>
  <si>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</si>
  <si>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</si>
  <si>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</si>
  <si>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</si>
  <si>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</si>
  <si>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</si>
  <si>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</si>
  <si>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</si>
  <si>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</si>
  <si>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</si>
  <si>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</si>
  <si>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</si>
  <si>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</si>
  <si>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</si>
  <si>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</si>
  <si>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</si>
  <si>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</si>
  <si>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</si>
  <si>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</si>
  <si>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</si>
  <si>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</si>
  <si>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</si>
  <si>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</si>
  <si>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</si>
  <si>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</si>
  <si>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</si>
  <si>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</si>
  <si>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</si>
  <si>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</si>
  <si>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</si>
  <si>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</si>
  <si>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</si>
  <si>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</si>
  <si>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</si>
  <si>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</si>
  <si>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</si>
  <si>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</si>
  <si>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</si>
  <si>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</si>
  <si>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</si>
  <si>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</si>
  <si>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</si>
  <si>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</si>
  <si>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</si>
  <si>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</si>
  <si>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</si>
  <si>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</si>
  <si>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</si>
  <si>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</si>
  <si>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</si>
  <si>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</si>
  <si>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</si>
  <si>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</si>
  <si>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</si>
  <si>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</si>
  <si>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</si>
  <si>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</si>
  <si>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</si>
  <si>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</si>
  <si>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</si>
  <si>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</si>
  <si>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</si>
  <si>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</si>
  <si>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</si>
  <si>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</si>
  <si>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</si>
  <si>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</si>
  <si>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</si>
  <si>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</si>
  <si>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</si>
  <si>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</si>
  <si>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</si>
  <si>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</si>
  <si>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</si>
  <si>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</si>
  <si>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</si>
  <si>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</si>
  <si>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</si>
  <si>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</si>
  <si>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</si>
  <si>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</si>
  <si>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</si>
  <si>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</si>
  <si>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</si>
  <si>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</si>
  <si>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</si>
  <si>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</si>
  <si>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</si>
  <si>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</si>
  <si>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</si>
  <si>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</si>
  <si>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</si>
  <si>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</si>
  <si>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</si>
  <si>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</si>
  <si>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</si>
  <si>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</si>
  <si>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</si>
  <si>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</si>
  <si>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</si>
  <si>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</si>
  <si>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</si>
  <si>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</si>
  <si>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</si>
  <si>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</si>
  <si>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</si>
  <si>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</si>
  <si>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</si>
  <si>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</si>
  <si>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</si>
  <si>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</si>
  <si>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</si>
  <si>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</si>
  <si>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</si>
  <si>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</si>
  <si>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</si>
  <si>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</si>
  <si>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</si>
  <si>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</si>
  <si>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</si>
  <si>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</si>
  <si>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</si>
  <si>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</si>
  <si>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</si>
  <si>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</si>
  <si>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</si>
  <si>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</si>
  <si>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</si>
  <si>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</si>
  <si>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</si>
  <si>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</si>
  <si>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</si>
  <si>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</si>
  <si>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</si>
  <si>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</si>
  <si>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</si>
  <si>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</si>
  <si>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</si>
  <si>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</si>
  <si>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</si>
  <si>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</si>
  <si>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</si>
  <si>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</si>
  <si>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</si>
  <si>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</si>
  <si>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</si>
  <si>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</si>
  <si>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</si>
  <si>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</si>
  <si>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</si>
  <si>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</si>
  <si>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</si>
  <si>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</si>
  <si>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</si>
  <si>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</si>
  <si>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</si>
  <si>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</si>
  <si>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</si>
  <si>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</si>
  <si>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</si>
  <si>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</si>
  <si>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</si>
  <si>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</si>
  <si>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</si>
  <si>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</si>
  <si>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</si>
  <si>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</si>
  <si>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</si>
  <si>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</si>
  <si>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</si>
  <si>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</si>
  <si>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</si>
  <si>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</si>
  <si>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</si>
  <si>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</si>
  <si>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</si>
  <si>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</si>
  <si>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</si>
  <si>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</si>
  <si>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</si>
  <si>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</si>
  <si>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</si>
  <si>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</si>
  <si>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</si>
  <si>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</si>
  <si>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</si>
  <si>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</si>
  <si>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</si>
  <si>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</si>
  <si>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</si>
  <si>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</si>
  <si>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</si>
  <si>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</si>
  <si>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</si>
  <si>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</si>
  <si>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</si>
  <si>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</si>
  <si>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</si>
  <si>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</si>
  <si>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</si>
  <si>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</si>
  <si>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</si>
  <si>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</si>
  <si>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</si>
  <si>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</si>
  <si>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</si>
  <si>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</si>
  <si>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</si>
  <si>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</si>
  <si>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</si>
  <si>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</si>
  <si>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</si>
  <si>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</si>
  <si>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</si>
  <si>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</si>
  <si>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</si>
  <si>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</si>
  <si>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</si>
  <si>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</si>
  <si>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</si>
  <si>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</si>
  <si>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</si>
  <si>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</si>
  <si>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</si>
  <si>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</si>
  <si>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</si>
  <si>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</si>
  <si>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</si>
  <si>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</si>
  <si>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</si>
  <si>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</si>
  <si>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</si>
  <si>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</si>
  <si>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</si>
  <si>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</si>
  <si>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</si>
  <si>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</si>
  <si>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</si>
  <si>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</si>
  <si>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</si>
  <si>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</si>
  <si>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</si>
  <si>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</si>
  <si>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</si>
  <si>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</si>
  <si>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</si>
  <si>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</si>
  <si>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</si>
  <si>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</si>
  <si>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</si>
  <si>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</si>
  <si>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</si>
  <si>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</si>
  <si>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</si>
  <si>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</si>
  <si>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</si>
  <si>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</si>
  <si>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</si>
  <si>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</si>
  <si>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</si>
  <si>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</si>
  <si>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</si>
  <si>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</si>
  <si>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</si>
  <si>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</si>
  <si>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</si>
  <si>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</si>
  <si>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</si>
  <si>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</si>
  <si>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</si>
  <si>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</si>
  <si>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</si>
  <si>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</si>
  <si>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</si>
  <si>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</si>
  <si>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</si>
  <si>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</si>
  <si>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</si>
  <si>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</si>
  <si>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</si>
  <si>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</si>
  <si>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</si>
  <si>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</si>
  <si>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</si>
  <si>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</si>
  <si>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</si>
  <si>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</si>
  <si>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</si>
  <si>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</si>
  <si>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</si>
  <si>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</si>
  <si>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</si>
  <si>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</si>
  <si>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</si>
  <si>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</si>
  <si>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</si>
  <si>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</si>
  <si>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</si>
  <si>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</si>
  <si>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</si>
  <si>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</si>
  <si>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</si>
  <si>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</si>
  <si>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</si>
  <si>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</si>
  <si>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</si>
  <si>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</si>
  <si>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</si>
  <si>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</si>
  <si>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</si>
  <si>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</si>
  <si>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</si>
  <si>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</si>
  <si>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</si>
  <si>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</si>
  <si>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</si>
  <si>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</si>
  <si>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</si>
  <si>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</si>
  <si>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</si>
  <si>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</si>
  <si>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</si>
  <si>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</si>
  <si>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</si>
  <si>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</si>
  <si>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</si>
  <si>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</si>
  <si>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</si>
  <si>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</si>
  <si>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</si>
  <si>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</si>
  <si>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</si>
  <si>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</si>
  <si>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</si>
  <si>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</si>
  <si>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</si>
  <si>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</si>
  <si>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</si>
  <si>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</si>
  <si>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</si>
  <si>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</si>
  <si>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</si>
  <si>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</si>
  <si>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</si>
  <si>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</si>
  <si>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</si>
  <si>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</si>
  <si>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</si>
  <si>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</si>
  <si>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</si>
  <si>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</si>
  <si>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</si>
  <si>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</si>
  <si>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</si>
  <si>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</si>
  <si>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</si>
  <si>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</si>
  <si>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</si>
  <si>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</si>
  <si>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</si>
  <si>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</si>
  <si>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</si>
  <si>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</si>
  <si>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</si>
  <si>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</si>
  <si>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</si>
  <si>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</si>
  <si>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</si>
  <si>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</si>
  <si>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</si>
  <si>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</si>
  <si>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</si>
  <si>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</si>
  <si>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</si>
  <si>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</si>
  <si>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</si>
  <si>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</si>
  <si>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</si>
  <si>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</si>
  <si>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</si>
  <si>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</si>
  <si>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</si>
  <si>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</si>
  <si>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</si>
  <si>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</si>
  <si>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</si>
  <si>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</si>
  <si>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</si>
  <si>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</si>
  <si>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</si>
  <si>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</si>
  <si>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</si>
  <si>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</si>
  <si>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</si>
  <si>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</si>
  <si>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</si>
  <si>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</si>
  <si>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</si>
  <si>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</si>
  <si>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</si>
  <si>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</si>
  <si>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</si>
  <si>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</si>
  <si>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</si>
  <si>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</si>
  <si>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</si>
  <si>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</si>
  <si>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</si>
  <si>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</si>
  <si>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</si>
  <si>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</si>
  <si>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</si>
  <si>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</si>
  <si>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</si>
  <si>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</si>
  <si>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</si>
  <si>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</si>
  <si>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</si>
  <si>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</si>
  <si>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</si>
  <si>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</si>
  <si>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</si>
  <si>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</si>
  <si>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</si>
  <si>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</si>
  <si>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</si>
  <si>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</si>
  <si>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</si>
  <si>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</si>
  <si>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</si>
  <si>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</si>
  <si>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</si>
  <si>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</si>
  <si>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</si>
  <si>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</si>
  <si>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</si>
  <si>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</si>
  <si>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</si>
  <si>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</si>
  <si>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</si>
  <si>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</si>
  <si>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</si>
  <si>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</si>
  <si>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</si>
  <si>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</si>
  <si>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</si>
  <si>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</si>
  <si>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</si>
  <si>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</si>
  <si>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</si>
  <si>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</si>
  <si>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</si>
  <si>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</si>
  <si>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</si>
  <si>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</si>
  <si>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</si>
  <si>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</si>
  <si>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</si>
  <si>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</si>
  <si>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</si>
  <si>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</si>
  <si>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</si>
  <si>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</si>
  <si>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</si>
  <si>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</si>
  <si>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</si>
  <si>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</si>
  <si>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</si>
  <si>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</si>
  <si>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</si>
  <si>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</si>
  <si>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</si>
  <si>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</si>
  <si>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</si>
  <si>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</si>
  <si>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</si>
  <si>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</si>
  <si>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</si>
  <si>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</si>
  <si>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</si>
  <si>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</si>
  <si>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</si>
  <si>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</si>
  <si>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</si>
  <si>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</si>
  <si>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</si>
  <si>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</si>
  <si>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</si>
  <si>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</si>
  <si>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</si>
  <si>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</si>
  <si>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</si>
  <si>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</si>
  <si>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</si>
  <si>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</si>
  <si>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</si>
  <si>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</si>
  <si>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</si>
  <si>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</si>
  <si>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</si>
  <si>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</si>
  <si>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</si>
  <si>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</si>
  <si>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</si>
  <si>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</si>
  <si>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</si>
  <si>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</si>
  <si>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</si>
  <si>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</si>
  <si>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</si>
  <si>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</si>
  <si>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</si>
  <si>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</si>
  <si>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</si>
  <si>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</si>
  <si>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</si>
  <si>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</si>
  <si>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</si>
  <si>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</si>
  <si>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</si>
  <si>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</si>
  <si>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</si>
  <si>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</si>
  <si>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</si>
  <si>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</si>
  <si>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</si>
  <si>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</si>
  <si>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</si>
  <si>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</si>
  <si>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</si>
  <si>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</si>
  <si>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</si>
  <si>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</si>
  <si>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</si>
  <si>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</si>
  <si>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</si>
  <si>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</si>
  <si>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</si>
  <si>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</si>
  <si>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</si>
  <si>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</si>
  <si>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</si>
  <si>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</si>
  <si>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</si>
  <si>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</si>
  <si>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</si>
  <si>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</si>
  <si>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</si>
  <si>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</si>
  <si>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</si>
  <si>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</si>
  <si>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</si>
  <si>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</si>
  <si>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</si>
  <si>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</si>
  <si>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</si>
  <si>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</si>
  <si>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</si>
  <si>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</si>
  <si>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</si>
  <si>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</si>
  <si>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</si>
  <si>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</si>
  <si>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</si>
  <si>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</si>
  <si>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</si>
  <si>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</si>
  <si>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</si>
  <si>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</si>
  <si>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</si>
  <si>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</si>
  <si>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</si>
  <si>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</si>
  <si>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</si>
  <si>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</si>
  <si>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</si>
  <si>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</si>
  <si>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</si>
  <si>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</si>
  <si>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</si>
  <si>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</si>
  <si>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</si>
  <si>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</si>
  <si>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</si>
  <si>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</si>
  <si>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</si>
  <si>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</si>
  <si>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</si>
  <si>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</si>
  <si>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</si>
  <si>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</si>
  <si>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</si>
  <si>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</si>
  <si>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</si>
  <si>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</si>
  <si>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</si>
  <si>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</si>
  <si>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</si>
  <si>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</si>
  <si>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</si>
  <si>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</si>
  <si>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</si>
  <si>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</si>
  <si>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</si>
  <si>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</si>
  <si>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</si>
  <si>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</si>
  <si>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</si>
  <si>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</si>
  <si>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</si>
  <si>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</si>
  <si>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</si>
  <si>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</si>
  <si>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</si>
  <si>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</si>
  <si>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</si>
  <si>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</si>
  <si>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</si>
  <si>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</si>
  <si>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</si>
  <si>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</si>
  <si>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</si>
  <si>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</si>
  <si>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</si>
  <si>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</si>
  <si>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</si>
  <si>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</si>
  <si>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</si>
  <si>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</si>
  <si>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</si>
  <si>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</si>
  <si>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</si>
  <si>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</si>
  <si>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</si>
  <si>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</si>
  <si>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</si>
  <si>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</si>
  <si>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</si>
  <si>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</si>
  <si>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</si>
  <si>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</si>
  <si>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</si>
  <si>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</si>
  <si>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</si>
  <si>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</si>
  <si>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</si>
  <si>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</si>
  <si>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</si>
  <si>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</si>
  <si>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</si>
  <si>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</si>
  <si>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</si>
  <si>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</si>
  <si>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</si>
  <si>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</si>
  <si>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</si>
  <si>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</si>
  <si>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</si>
  <si>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</si>
  <si>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</si>
  <si>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</si>
  <si>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</si>
  <si>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</si>
  <si>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</si>
  <si>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</si>
  <si>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</si>
  <si>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</si>
  <si>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</si>
  <si>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</si>
  <si>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</si>
  <si>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</si>
  <si>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</si>
  <si>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</si>
  <si>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</si>
  <si>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</si>
  <si>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</si>
  <si>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</si>
  <si>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</si>
  <si>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</si>
  <si>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</si>
  <si>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</si>
  <si>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</si>
  <si>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</si>
  <si>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</si>
  <si>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</si>
  <si>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</si>
  <si>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</si>
  <si>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</si>
  <si>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</si>
  <si>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</si>
  <si>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</si>
  <si>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</si>
  <si>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</si>
  <si>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</si>
  <si>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</si>
  <si>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</si>
  <si>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</si>
  <si>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</si>
  <si>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</si>
  <si>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</si>
  <si>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</si>
  <si>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</si>
  <si>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</si>
  <si>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</si>
  <si>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</si>
  <si>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</si>
  <si>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</si>
  <si>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</si>
  <si>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</si>
  <si>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</si>
  <si>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</si>
  <si>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</si>
  <si>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</si>
  <si>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</si>
  <si>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</si>
  <si>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</si>
  <si>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</si>
  <si>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</si>
  <si>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</si>
  <si>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</si>
  <si>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</si>
  <si>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</si>
  <si>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</si>
  <si>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</si>
  <si>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</si>
  <si>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</si>
  <si>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</si>
  <si>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</si>
  <si>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</si>
  <si>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</si>
  <si>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</si>
  <si>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</si>
  <si>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</si>
  <si>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</si>
  <si>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</si>
  <si>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</si>
  <si>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</si>
  <si>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</si>
  <si>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</si>
  <si>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</si>
  <si>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</si>
  <si>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</si>
  <si>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</si>
  <si>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</si>
  <si>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</si>
  <si>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</si>
  <si>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</si>
  <si>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</si>
  <si>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</si>
  <si>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</si>
  <si>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</si>
  <si>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</si>
  <si>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</si>
  <si>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</si>
  <si>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</si>
  <si>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</si>
  <si>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</si>
  <si>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</si>
  <si>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</si>
  <si>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</si>
  <si>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</si>
  <si>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</si>
  <si>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</si>
  <si>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</si>
  <si>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</si>
  <si>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</si>
  <si>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</si>
  <si>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</si>
  <si>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</si>
  <si>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</si>
  <si>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</si>
  <si>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</si>
  <si>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</si>
  <si>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</si>
  <si>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</si>
  <si>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</si>
  <si>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</si>
  <si>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</si>
  <si>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</si>
  <si>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</si>
  <si>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</si>
  <si>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</si>
  <si>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</si>
  <si>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</si>
  <si>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</si>
  <si>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</si>
  <si>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</si>
  <si>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</si>
  <si>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</si>
  <si>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</si>
  <si>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</si>
  <si>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</si>
  <si>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</si>
  <si>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</si>
  <si>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</si>
  <si>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</si>
  <si>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</si>
  <si>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</si>
  <si>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</si>
  <si>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</si>
  <si>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</si>
  <si>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</si>
  <si>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</si>
  <si>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</si>
  <si>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</si>
  <si>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</si>
  <si>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</si>
  <si>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</si>
  <si>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</si>
  <si>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</si>
  <si>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</si>
  <si>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</si>
  <si>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</si>
  <si>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</si>
  <si>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</si>
  <si>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</si>
  <si>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</si>
  <si>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</si>
  <si>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</si>
  <si>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</si>
  <si>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</si>
  <si>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</si>
  <si>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</si>
  <si>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</si>
  <si>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</si>
  <si>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</si>
  <si>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</si>
  <si>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</si>
  <si>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</si>
  <si>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</si>
  <si>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</si>
  <si>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</si>
  <si>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</si>
  <si>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</si>
  <si>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</si>
  <si>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</si>
  <si>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</si>
  <si>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</si>
  <si>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</si>
  <si>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</si>
  <si>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</si>
  <si>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</si>
  <si>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</si>
  <si>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</si>
  <si>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</si>
  <si>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</si>
  <si>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</si>
  <si>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</si>
  <si>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</si>
  <si>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</si>
  <si>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</si>
  <si>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</si>
  <si>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</si>
  <si>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</si>
  <si>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</si>
  <si>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</si>
  <si>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</si>
  <si>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</si>
  <si>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</si>
  <si>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</si>
  <si>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</si>
  <si>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</si>
  <si>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</si>
  <si>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</si>
  <si>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</si>
  <si>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</si>
  <si>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</si>
  <si>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</si>
  <si>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</si>
  <si>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</si>
  <si>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</si>
  <si>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</si>
  <si>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</si>
  <si>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</si>
  <si>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</si>
  <si>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</si>
  <si>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</si>
  <si>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</si>
  <si>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</si>
  <si>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</si>
  <si>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</si>
  <si>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</si>
  <si>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</si>
  <si>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</si>
  <si>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</si>
  <si>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</si>
  <si>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</si>
  <si>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</si>
  <si>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</si>
  <si>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</si>
  <si>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</si>
  <si>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</si>
  <si>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</si>
  <si>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</si>
  <si>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</si>
  <si>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</si>
  <si>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</si>
  <si>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</si>
  <si>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</si>
  <si>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</si>
  <si>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</si>
  <si>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</si>
  <si>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</si>
  <si>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</si>
  <si>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</si>
  <si>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</si>
  <si>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</si>
  <si>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</si>
  <si>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</si>
  <si>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</si>
  <si>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</si>
  <si>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</si>
  <si>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</si>
  <si>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</si>
  <si>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</si>
  <si>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</si>
  <si>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</si>
  <si>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</si>
  <si>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</si>
  <si>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</si>
  <si>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</si>
  <si>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</si>
  <si>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</si>
  <si>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</si>
  <si>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</si>
  <si>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</si>
  <si>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</si>
  <si>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</si>
  <si>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</si>
  <si>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</si>
  <si>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</si>
  <si>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</si>
  <si>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</si>
  <si>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</si>
  <si>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</si>
  <si>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</si>
  <si>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</si>
  <si>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</si>
  <si>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</si>
  <si>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</si>
  <si>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</si>
  <si>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</si>
  <si>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</si>
  <si>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</si>
  <si>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</si>
  <si>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</si>
  <si>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</si>
  <si>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</si>
  <si>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</si>
  <si>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</si>
  <si>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</si>
  <si>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</si>
  <si>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</si>
  <si>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</si>
  <si>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</si>
  <si>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</si>
  <si>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</si>
  <si>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</si>
  <si>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</si>
  <si>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</si>
  <si>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</si>
  <si>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</si>
  <si>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</si>
  <si>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</si>
  <si>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</si>
  <si>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</si>
  <si>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</si>
  <si>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</si>
  <si>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</si>
  <si>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</si>
  <si>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</si>
  <si>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</si>
  <si>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</si>
  <si>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</si>
  <si>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</si>
  <si>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</si>
  <si>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</si>
  <si>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</si>
  <si>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</si>
  <si>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</si>
  <si>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</si>
  <si>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</si>
  <si>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</si>
  <si>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</si>
  <si>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</si>
  <si>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</si>
  <si>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</si>
  <si>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</si>
  <si>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</si>
  <si>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</si>
  <si>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</si>
  <si>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</si>
  <si>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</si>
  <si>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</si>
  <si>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</si>
  <si>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</si>
  <si>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</si>
  <si>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</si>
  <si>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</si>
  <si>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</si>
  <si>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</si>
  <si>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</si>
  <si>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</si>
  <si>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</si>
  <si>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</si>
  <si>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</si>
  <si>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</si>
  <si>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</si>
  <si>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</si>
  <si>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</si>
  <si>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</si>
  <si>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</si>
  <si>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</si>
  <si>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</si>
  <si>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</si>
  <si>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</si>
  <si>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</si>
  <si>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</si>
  <si>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</si>
  <si>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</si>
  <si>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</si>
  <si>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</si>
  <si>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</si>
  <si>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</si>
  <si>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</si>
  <si>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</si>
  <si>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</si>
  <si>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</si>
  <si>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</si>
  <si>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</si>
  <si>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</si>
  <si>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</si>
  <si>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</si>
  <si>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</si>
  <si>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</si>
  <si>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</si>
  <si>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</si>
  <si>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</si>
  <si>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</si>
  <si>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</si>
  <si>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</si>
  <si>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</si>
  <si>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</si>
  <si>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</si>
  <si>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</si>
  <si>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</si>
  <si>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</si>
  <si>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</si>
  <si>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</si>
  <si>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</si>
  <si>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</si>
  <si>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</si>
  <si>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</si>
  <si>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</si>
  <si>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</si>
  <si>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</si>
  <si>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</si>
  <si>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</si>
  <si>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</si>
  <si>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</si>
  <si>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</si>
  <si>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</si>
  <si>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</si>
  <si>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</si>
  <si>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</si>
  <si>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</si>
  <si>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</si>
  <si>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</si>
  <si>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</si>
  <si>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</si>
  <si>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</si>
  <si>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</si>
  <si>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</si>
  <si>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</si>
  <si>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</si>
  <si>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</si>
  <si>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</si>
  <si>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</si>
  <si>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</si>
  <si>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</si>
  <si>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</si>
  <si>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</si>
  <si>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</si>
  <si>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</si>
  <si>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</si>
  <si>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</si>
  <si>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</si>
  <si>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</si>
  <si>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</si>
  <si>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</si>
  <si>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</si>
  <si>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</si>
  <si>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</si>
  <si>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</si>
  <si>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</si>
  <si>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</si>
  <si>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</si>
  <si>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</si>
  <si>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</si>
  <si>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</si>
  <si>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</si>
  <si>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</si>
  <si>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</si>
  <si>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</si>
  <si>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</si>
  <si>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</si>
  <si>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</si>
  <si>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</si>
  <si>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</si>
  <si>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</si>
  <si>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</si>
  <si>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</si>
  <si>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</si>
  <si>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</si>
  <si>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</si>
  <si>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</si>
  <si>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</si>
  <si>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</si>
  <si>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</si>
  <si>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</si>
  <si>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</si>
  <si>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</si>
  <si>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</si>
  <si>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</si>
  <si>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</si>
  <si>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</si>
  <si>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</si>
  <si>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</si>
  <si>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</si>
  <si>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</si>
  <si>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</si>
  <si>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</si>
  <si>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</si>
  <si>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</si>
  <si>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</si>
  <si>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</si>
  <si>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</si>
  <si>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</si>
  <si>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</si>
  <si>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</si>
  <si>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</si>
  <si>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</si>
  <si>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</si>
  <si>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</si>
  <si>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</si>
  <si>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</si>
  <si>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</si>
  <si>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</si>
  <si>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</si>
  <si>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</si>
  <si>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</si>
  <si>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</si>
  <si>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</si>
  <si>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</si>
  <si>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</si>
  <si>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</si>
  <si>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</si>
  <si>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</si>
  <si>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</si>
  <si>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</si>
  <si>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</si>
  <si>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</si>
  <si>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</si>
  <si>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</si>
  <si>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</si>
  <si>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</si>
  <si>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</si>
  <si>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</si>
  <si>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</si>
  <si>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</si>
  <si>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</si>
  <si>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</si>
  <si>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</si>
  <si>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</si>
  <si>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</si>
  <si>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</si>
  <si>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</si>
  <si>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</si>
  <si>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</si>
  <si>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</si>
  <si>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</si>
  <si>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</si>
  <si>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</si>
  <si>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</si>
  <si>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</si>
  <si>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</si>
  <si>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</si>
  <si>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</si>
  <si>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</si>
  <si>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</si>
  <si>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</si>
  <si>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</si>
  <si>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</si>
  <si>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</si>
  <si>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</si>
  <si>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</si>
  <si>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</si>
  <si>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</si>
  <si>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</si>
  <si>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</si>
  <si>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</si>
  <si>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</si>
  <si>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</si>
  <si>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</si>
  <si>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</si>
  <si>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</si>
  <si>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</si>
  <si>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</si>
  <si>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</si>
  <si>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</si>
  <si>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</si>
  <si>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</si>
  <si>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</si>
  <si>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</si>
  <si>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</si>
  <si>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</si>
  <si>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</si>
  <si>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</si>
  <si>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</si>
  <si>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</si>
  <si>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</si>
  <si>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</si>
  <si>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</si>
  <si>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</si>
  <si>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</si>
  <si>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</si>
  <si>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</si>
  <si>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</si>
  <si>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</si>
  <si>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</si>
  <si>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</si>
  <si>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</si>
  <si>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</si>
  <si>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</si>
  <si>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</si>
  <si>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</si>
  <si>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</si>
  <si>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</si>
  <si>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</si>
  <si>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</si>
  <si>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</si>
  <si>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</si>
  <si>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</si>
  <si>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</si>
  <si>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</si>
  <si>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</si>
  <si>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</si>
  <si>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</si>
  <si>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</si>
  <si>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</si>
  <si>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</si>
  <si>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</si>
  <si>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</si>
  <si>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</si>
  <si>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</si>
  <si>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</si>
  <si>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</si>
  <si>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</si>
  <si>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</si>
  <si>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</si>
  <si>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</si>
  <si>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</si>
  <si>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</si>
  <si>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</si>
  <si>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</si>
  <si>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</si>
  <si>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</si>
  <si>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</si>
  <si>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</si>
  <si>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</si>
  <si>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</si>
  <si>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</si>
  <si>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</si>
  <si>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</si>
  <si>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</si>
  <si>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</si>
  <si>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</si>
  <si>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</si>
  <si>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</si>
  <si>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</si>
  <si>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</si>
  <si>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</si>
  <si>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</si>
  <si>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</si>
  <si>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</si>
  <si>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</si>
  <si>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</si>
  <si>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</si>
  <si>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</si>
  <si>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</si>
  <si>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</si>
  <si>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</si>
  <si>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</si>
  <si>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</si>
  <si>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</si>
  <si>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</si>
  <si>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</si>
  <si>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</si>
  <si>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</si>
  <si>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</si>
  <si>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</si>
  <si>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</si>
  <si>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</si>
  <si>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</si>
  <si>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</si>
  <si>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</si>
  <si>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</si>
  <si>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</si>
  <si>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</si>
  <si>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</si>
  <si>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</si>
  <si>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</si>
  <si>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</si>
  <si>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</si>
  <si>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</si>
  <si>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</si>
  <si>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</si>
  <si>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</si>
  <si>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</si>
  <si>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</si>
  <si>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</si>
  <si>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</si>
  <si>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</si>
  <si>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</si>
  <si>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</si>
  <si>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</si>
  <si>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</si>
  <si>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</si>
  <si>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</si>
  <si>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</si>
  <si>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</si>
  <si>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</si>
  <si>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</si>
  <si>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</si>
  <si>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</si>
  <si>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</si>
  <si>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</si>
  <si>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</si>
  <si>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</si>
  <si>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</si>
  <si>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</si>
  <si>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</si>
  <si>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</si>
  <si>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</si>
  <si>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</si>
  <si>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</si>
  <si>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</si>
  <si>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</si>
  <si>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</si>
  <si>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</si>
  <si>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</si>
  <si>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</si>
  <si>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</si>
  <si>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</si>
  <si>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</si>
  <si>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</si>
  <si>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</si>
  <si>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</si>
  <si>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</si>
  <si>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</si>
  <si>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</si>
  <si>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</si>
  <si>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</si>
  <si>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</si>
  <si>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</si>
  <si>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</si>
  <si>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</si>
  <si>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</si>
  <si>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</si>
  <si>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</si>
  <si>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</si>
  <si>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</si>
  <si>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</si>
  <si>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</si>
  <si>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</si>
  <si>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</si>
  <si>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</si>
  <si>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</si>
  <si>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</si>
  <si>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</si>
  <si>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</si>
  <si>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</si>
  <si>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</si>
  <si>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</si>
  <si>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</si>
  <si>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</si>
  <si>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</si>
  <si>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</si>
  <si>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</si>
  <si>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</si>
  <si>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</si>
  <si>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</si>
  <si>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</si>
  <si>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</si>
  <si>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</si>
  <si>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</si>
  <si>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</si>
  <si>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</si>
  <si>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</si>
  <si>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</si>
  <si>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</si>
  <si>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</si>
  <si>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</si>
  <si>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</si>
  <si>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</si>
  <si>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</si>
  <si>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</si>
  <si>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</si>
  <si>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</si>
  <si>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</si>
  <si>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</si>
  <si>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</si>
  <si>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</si>
  <si>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</si>
  <si>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</si>
  <si>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</si>
  <si>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</si>
  <si>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</si>
  <si>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</si>
  <si>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</si>
  <si>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</si>
  <si>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</si>
  <si>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</si>
  <si>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</si>
  <si>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</si>
  <si>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</si>
  <si>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</si>
  <si>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</si>
  <si>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</si>
  <si>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</si>
  <si>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</si>
  <si>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</si>
  <si>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</si>
  <si>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</si>
  <si>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</si>
  <si>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</si>
  <si>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</si>
  <si>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</si>
  <si>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</si>
  <si>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</si>
  <si>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</si>
  <si>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</si>
  <si>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</si>
  <si>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</si>
  <si>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</si>
  <si>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</si>
  <si>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</si>
  <si>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</si>
  <si>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</si>
  <si>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</si>
  <si>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</si>
  <si>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</si>
  <si>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</si>
  <si>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</si>
  <si>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</si>
  <si>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</si>
  <si>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</si>
  <si>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</si>
  <si>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</si>
  <si>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</si>
  <si>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</si>
  <si>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</si>
  <si>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</si>
  <si>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</si>
  <si>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</si>
  <si>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</si>
  <si>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</si>
  <si>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</si>
  <si>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</si>
  <si>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</si>
  <si>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</si>
  <si>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</si>
  <si>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</si>
  <si>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</si>
  <si>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</si>
  <si>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</si>
  <si>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</si>
  <si>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</si>
  <si>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</si>
  <si>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</si>
  <si>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</si>
  <si>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</si>
  <si>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</si>
  <si>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</si>
  <si>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</si>
  <si>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</si>
  <si>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</si>
  <si>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</si>
  <si>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</si>
  <si>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</si>
  <si>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</si>
  <si>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</si>
  <si>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</si>
  <si>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</si>
  <si>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</si>
  <si>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</si>
  <si>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</si>
  <si>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</si>
  <si>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</si>
  <si>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</si>
  <si>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</si>
  <si>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</si>
  <si>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</si>
  <si>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</si>
  <si>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</si>
  <si>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</si>
  <si>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</si>
  <si>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</si>
  <si>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</si>
  <si>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</si>
  <si>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</si>
  <si>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</si>
  <si>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</si>
  <si>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</si>
  <si>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</si>
  <si>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</si>
  <si>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</si>
  <si>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</si>
  <si>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</si>
  <si>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</si>
  <si>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</si>
  <si>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</si>
  <si>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</si>
  <si>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</si>
  <si>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</si>
  <si>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</si>
  <si>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</si>
  <si>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</si>
  <si>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</si>
  <si>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</si>
  <si>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</si>
  <si>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</si>
  <si>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</si>
  <si>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</si>
  <si>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</si>
  <si>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</si>
  <si>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</si>
  <si>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</si>
  <si>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</si>
  <si>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</si>
  <si>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</si>
  <si>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</si>
  <si>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</si>
  <si>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</si>
  <si>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</si>
  <si>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</si>
  <si>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</si>
  <si>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</si>
  <si>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</si>
  <si>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</si>
  <si>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</si>
  <si>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</si>
  <si>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</si>
  <si>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</si>
  <si>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</si>
  <si>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</si>
  <si>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</si>
  <si>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</si>
  <si>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</si>
  <si>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</si>
  <si>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</si>
  <si>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</si>
  <si>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</si>
  <si>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</si>
  <si>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</si>
  <si>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</si>
  <si>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</si>
  <si>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</si>
  <si>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</si>
  <si>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</si>
  <si>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</si>
  <si>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</si>
  <si>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</si>
  <si>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</si>
  <si>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</si>
  <si>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</si>
  <si>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</si>
  <si>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</si>
  <si>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</si>
  <si>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</si>
  <si>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</si>
  <si>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</si>
  <si>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</si>
  <si>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</si>
  <si>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</si>
  <si>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</si>
  <si>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</si>
  <si>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</si>
  <si>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</si>
  <si>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</si>
  <si>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</si>
  <si>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</si>
  <si>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</si>
  <si>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</si>
  <si>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</si>
  <si>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</si>
  <si>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</si>
  <si>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</si>
  <si>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</si>
  <si>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</si>
  <si>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</si>
  <si>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</si>
  <si>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</si>
  <si>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</si>
  <si>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</si>
  <si>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</si>
  <si>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</si>
  <si>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</si>
  <si>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</si>
  <si>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</si>
  <si>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</si>
  <si>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</si>
  <si>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</si>
  <si>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</si>
  <si>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</si>
  <si>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</si>
  <si>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</si>
  <si>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</si>
  <si>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</si>
  <si>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</si>
  <si>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</si>
  <si>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</si>
  <si>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</si>
  <si>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</si>
  <si>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</si>
  <si>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</si>
  <si>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</si>
  <si>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</si>
  <si>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</si>
  <si>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</si>
  <si>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</si>
  <si>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</si>
  <si>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</si>
  <si>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</si>
  <si>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</si>
  <si>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</si>
  <si>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</si>
  <si>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</si>
  <si>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</si>
  <si>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</si>
  <si>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</si>
  <si>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</si>
  <si>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</si>
  <si>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</si>
  <si>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</si>
  <si>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</si>
  <si>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</si>
  <si>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</si>
  <si>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</si>
  <si>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</si>
  <si>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</si>
  <si>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</si>
  <si>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</si>
  <si>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</si>
  <si>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</si>
  <si>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</si>
  <si>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</si>
  <si>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</si>
  <si>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</si>
  <si>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</si>
  <si>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</si>
  <si>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</si>
  <si>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</si>
  <si>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</si>
  <si>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</si>
  <si>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</si>
  <si>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</si>
  <si>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</si>
  <si>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</si>
  <si>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</si>
  <si>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</si>
  <si>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</si>
  <si>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</si>
  <si>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</si>
  <si>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</si>
  <si>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</si>
  <si>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</si>
  <si>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</si>
  <si>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</si>
  <si>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</si>
  <si>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</si>
  <si>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</si>
  <si>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</si>
  <si>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</si>
  <si>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</si>
  <si>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</si>
  <si>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</si>
  <si>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</si>
  <si>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</si>
  <si>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</si>
  <si>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</si>
  <si>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</si>
  <si>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</si>
  <si>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</si>
  <si>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</si>
  <si>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</si>
  <si>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</si>
  <si>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</si>
  <si>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</si>
  <si>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</si>
  <si>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</si>
  <si>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</si>
  <si>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</si>
  <si>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</si>
  <si>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</si>
  <si>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</si>
  <si>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</si>
  <si>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</si>
  <si>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</si>
  <si>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</si>
  <si>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</si>
  <si>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</si>
  <si>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</si>
  <si>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</si>
  <si>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</si>
  <si>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</si>
  <si>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</si>
  <si>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</si>
  <si>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</si>
  <si>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</si>
  <si>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</si>
  <si>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</si>
  <si>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</si>
  <si>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</si>
  <si>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</si>
  <si>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</si>
  <si>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</si>
  <si>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</si>
  <si>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</si>
  <si>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</si>
  <si>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</si>
  <si>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</si>
  <si>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</si>
  <si>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</si>
  <si>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</si>
  <si>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</si>
  <si>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</si>
  <si>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</si>
  <si>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</si>
  <si>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</si>
  <si>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</si>
  <si>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</si>
  <si>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</si>
  <si>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</si>
  <si>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</si>
  <si>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</si>
  <si>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</si>
  <si>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</si>
  <si>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</si>
  <si>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</si>
  <si>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</si>
  <si>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</si>
  <si>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</si>
  <si>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</si>
  <si>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</si>
  <si>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</si>
  <si>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</si>
  <si>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</si>
  <si>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</si>
  <si>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</si>
  <si>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</si>
  <si>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</si>
  <si>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</si>
  <si>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</si>
  <si>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</si>
  <si>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</si>
  <si>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</si>
  <si>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</si>
  <si>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</si>
  <si>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</si>
  <si>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</si>
  <si>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</si>
  <si>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</si>
  <si>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</si>
  <si>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</si>
  <si>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</si>
  <si>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</si>
  <si>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</si>
  <si>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</si>
  <si>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</si>
  <si>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</si>
  <si>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</si>
  <si>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</si>
  <si>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</si>
  <si>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</si>
  <si>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</si>
  <si>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</si>
  <si>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</si>
  <si>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</si>
  <si>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</si>
  <si>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</si>
  <si>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</si>
  <si>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</si>
  <si>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</si>
  <si>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</si>
  <si>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</si>
  <si>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</si>
  <si>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</si>
  <si>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</si>
  <si>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</si>
  <si>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</si>
  <si>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</si>
  <si>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</si>
  <si>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</si>
  <si>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</si>
  <si>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</si>
  <si>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</si>
  <si>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</si>
  <si>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</si>
  <si>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</si>
  <si>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</si>
  <si>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</si>
  <si>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</si>
  <si>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</si>
  <si>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</si>
  <si>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</si>
  <si>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</si>
  <si>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</si>
  <si>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</si>
  <si>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</si>
  <si>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</si>
  <si>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</si>
  <si>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</si>
  <si>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</si>
  <si>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</si>
  <si>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</si>
  <si>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</si>
  <si>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</si>
  <si>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</si>
  <si>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</si>
  <si>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</si>
  <si>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</si>
  <si>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</si>
  <si>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</si>
  <si>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</si>
  <si>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</si>
  <si>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</si>
  <si>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</si>
  <si>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</si>
  <si>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</si>
  <si>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</si>
  <si>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</si>
  <si>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</si>
  <si>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</si>
  <si>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</si>
  <si>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</si>
  <si>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</si>
  <si>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</si>
  <si>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</si>
  <si>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</si>
  <si>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</si>
  <si>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</si>
  <si>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</si>
  <si>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</si>
  <si>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</si>
  <si>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</si>
  <si>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</si>
  <si>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</si>
  <si>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</si>
  <si>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</si>
  <si>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</si>
  <si>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</si>
  <si>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</si>
  <si>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</si>
  <si>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</si>
  <si>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</si>
  <si>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</si>
  <si>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</si>
  <si>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</si>
  <si>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</si>
  <si>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</si>
  <si>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</si>
  <si>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</si>
  <si>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</si>
  <si>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</si>
  <si>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</si>
  <si>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</si>
  <si>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</si>
  <si>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</si>
  <si>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</si>
  <si>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</si>
  <si>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</si>
  <si>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</si>
  <si>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</si>
  <si>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</si>
  <si>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</si>
  <si>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</si>
  <si>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</si>
  <si>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</si>
  <si>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</si>
  <si>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</si>
  <si>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</si>
  <si>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</si>
  <si>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</si>
  <si>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</si>
  <si>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</si>
  <si>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</si>
  <si>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</si>
  <si>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</si>
  <si>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</si>
  <si>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</si>
  <si>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</si>
  <si>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</si>
  <si>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</si>
  <si>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</si>
  <si>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</si>
  <si>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</si>
  <si>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</si>
  <si>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</si>
  <si>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</si>
  <si>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</si>
  <si>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</si>
  <si>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</si>
  <si>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</si>
  <si>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</si>
  <si>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</si>
  <si>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</si>
  <si>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</si>
  <si>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</si>
  <si>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</si>
  <si>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</si>
  <si>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</si>
  <si>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</si>
  <si>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</si>
  <si>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</si>
  <si>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</si>
  <si>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</si>
  <si>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</si>
  <si>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</si>
  <si>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</si>
  <si>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</si>
  <si>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</si>
  <si>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</si>
  <si>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</si>
  <si>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</si>
  <si>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</si>
  <si>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</si>
  <si>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</si>
  <si>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</si>
  <si>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</si>
  <si>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</si>
  <si>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</si>
  <si>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</si>
  <si>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</si>
  <si>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</si>
  <si>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</si>
  <si>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</si>
  <si>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</si>
  <si>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</si>
  <si>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</si>
  <si>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</si>
  <si>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</si>
  <si>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</si>
  <si>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</si>
  <si>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</si>
  <si>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</si>
  <si>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</si>
  <si>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</si>
  <si>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</si>
  <si>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</si>
  <si>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</si>
  <si>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</si>
  <si>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</si>
  <si>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</si>
  <si>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</si>
  <si>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</si>
  <si>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</si>
  <si>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</si>
  <si>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</si>
  <si>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</si>
  <si>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</si>
  <si>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</si>
  <si>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</si>
  <si>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</si>
  <si>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</si>
  <si>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</si>
  <si>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</si>
  <si>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</si>
  <si>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</si>
  <si>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</si>
  <si>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</si>
  <si>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</si>
  <si>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</si>
  <si>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</si>
  <si>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</si>
  <si>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</si>
  <si>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</si>
  <si>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</si>
  <si>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</si>
  <si>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</si>
  <si>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</si>
  <si>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</si>
  <si>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</si>
  <si>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</si>
  <si>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</si>
  <si>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</si>
  <si>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</si>
  <si>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</si>
  <si>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</si>
  <si>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</si>
  <si>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</si>
  <si>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</si>
  <si>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</si>
  <si>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</si>
  <si>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</si>
  <si>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</si>
  <si>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</si>
  <si>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</si>
  <si>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</si>
  <si>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</si>
  <si>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</si>
  <si>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</si>
  <si>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</si>
  <si>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</si>
  <si>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</si>
  <si>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</si>
  <si>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</si>
  <si>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</si>
  <si>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</si>
  <si>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</si>
  <si>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</si>
  <si>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</si>
  <si>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</si>
  <si>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</si>
  <si>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</si>
  <si>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</si>
  <si>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</si>
  <si>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</si>
  <si>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</si>
  <si>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</si>
  <si>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</si>
  <si>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</si>
  <si>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</si>
  <si>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</si>
  <si>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</si>
  <si>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</si>
  <si>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</si>
  <si>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</si>
  <si>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</si>
  <si>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</si>
  <si>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</si>
  <si>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</si>
  <si>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</si>
  <si>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</si>
  <si>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</si>
  <si>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</si>
  <si>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</si>
  <si>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</si>
  <si>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</si>
  <si>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</si>
  <si>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</si>
  <si>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</si>
  <si>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</si>
  <si>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</si>
  <si>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</si>
  <si>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</si>
  <si>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</si>
  <si>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</si>
  <si>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</si>
  <si>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</si>
  <si>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</si>
  <si>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</si>
  <si>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</si>
  <si>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</si>
  <si>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</si>
  <si>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</si>
  <si>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</si>
  <si>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</si>
  <si>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</si>
  <si>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</si>
  <si>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</si>
  <si>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</si>
  <si>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</si>
  <si>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</si>
  <si>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</si>
  <si>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</si>
  <si>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</si>
  <si>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</si>
  <si>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</si>
  <si>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</si>
  <si>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</si>
  <si>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</si>
  <si>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</si>
  <si>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</si>
  <si>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</si>
  <si>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</si>
  <si>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</si>
  <si>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</si>
  <si>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</si>
  <si>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</si>
  <si>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</si>
  <si>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</si>
  <si>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</si>
  <si>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</si>
  <si>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</si>
  <si>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</si>
  <si>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</si>
  <si>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</si>
  <si>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</si>
  <si>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</si>
  <si>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</si>
  <si>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</si>
  <si>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</si>
  <si>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</si>
  <si>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</si>
  <si>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</si>
  <si>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</si>
  <si>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</si>
  <si>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</si>
  <si>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</si>
  <si>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</si>
  <si>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</si>
  <si>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</si>
  <si>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</si>
  <si>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</si>
  <si>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</si>
  <si>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</si>
  <si>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</si>
  <si>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</si>
  <si>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</si>
  <si>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</si>
  <si>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</si>
  <si>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</si>
  <si>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</si>
  <si>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</si>
  <si>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</si>
  <si>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</si>
  <si>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</si>
  <si>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</si>
  <si>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</si>
  <si>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</si>
  <si>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</si>
  <si>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</si>
  <si>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</si>
  <si>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</si>
  <si>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</si>
  <si>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</si>
  <si>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</si>
  <si>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</si>
  <si>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</si>
  <si>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</si>
  <si>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</si>
  <si>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</si>
  <si>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</si>
  <si>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</si>
  <si>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</si>
  <si>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</si>
  <si>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</si>
  <si>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</si>
  <si>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</si>
  <si>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</si>
  <si>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</si>
  <si>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</si>
  <si>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</si>
  <si>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</si>
  <si>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</si>
  <si>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</si>
  <si>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</si>
  <si>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</si>
  <si>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</si>
  <si>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</si>
  <si>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</si>
  <si>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</si>
  <si>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</si>
  <si>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</si>
  <si>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</si>
  <si>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</si>
  <si>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</si>
  <si>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</si>
  <si>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</si>
  <si>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</si>
  <si>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</si>
  <si>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</si>
  <si>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</si>
  <si>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</si>
  <si>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</si>
  <si>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</si>
  <si>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</si>
  <si>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</si>
  <si>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</si>
  <si>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</si>
  <si>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</si>
  <si>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</si>
  <si>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</si>
  <si>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</si>
  <si>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</si>
  <si>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</si>
  <si>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</si>
  <si>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</si>
  <si>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</si>
  <si>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</si>
  <si>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</si>
  <si>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</si>
  <si>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</si>
  <si>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</si>
  <si>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</si>
  <si>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</si>
  <si>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</si>
  <si>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</si>
  <si>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</si>
  <si>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</si>
  <si>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</si>
  <si>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</si>
  <si>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</si>
  <si>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</si>
  <si>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</si>
  <si>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</si>
  <si>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</si>
  <si>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</si>
  <si>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</si>
  <si>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</si>
  <si>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</si>
  <si>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</si>
  <si>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</si>
  <si>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</si>
  <si>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</si>
  <si>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</si>
  <si>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</si>
  <si>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</si>
  <si>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</si>
  <si>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</si>
  <si>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</si>
  <si>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</si>
  <si>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</si>
  <si>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</si>
  <si>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</si>
  <si>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</si>
  <si>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</si>
  <si>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</si>
  <si>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</si>
  <si>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</si>
  <si>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</si>
  <si>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</si>
  <si>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</si>
  <si>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</si>
  <si>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</si>
  <si>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</si>
  <si>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</si>
  <si>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</si>
  <si>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</si>
  <si>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</si>
  <si>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</si>
  <si>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</si>
  <si>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</si>
  <si>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</si>
  <si>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</si>
  <si>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</si>
  <si>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</si>
  <si>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</si>
  <si>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</si>
  <si>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</si>
  <si>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</si>
  <si>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</si>
  <si>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</si>
  <si>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</si>
  <si>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</si>
  <si>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</si>
  <si>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</si>
  <si>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</si>
  <si>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</si>
  <si>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</si>
  <si>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</si>
  <si>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</si>
  <si>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</si>
  <si>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</si>
  <si>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</si>
  <si>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</si>
  <si>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</si>
  <si>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</si>
  <si>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</si>
  <si>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</si>
  <si>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</si>
  <si>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</si>
  <si>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</si>
  <si>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</si>
  <si>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</si>
  <si>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</si>
  <si>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</si>
  <si>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</si>
  <si>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</si>
  <si>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</si>
  <si>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</si>
  <si>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</si>
  <si>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</si>
  <si>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</si>
  <si>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</si>
  <si>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</si>
  <si>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</si>
  <si>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</si>
  <si>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</si>
  <si>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</si>
  <si>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</si>
  <si>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</si>
  <si>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</si>
  <si>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</si>
  <si>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</si>
  <si>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</si>
  <si>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</si>
  <si>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</si>
  <si>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</si>
  <si>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</si>
  <si>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</si>
  <si>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</si>
  <si>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</si>
  <si>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</si>
  <si>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</si>
  <si>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</si>
  <si>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</si>
  <si>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</si>
  <si>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</si>
  <si>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</si>
  <si>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</si>
  <si>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</si>
  <si>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</si>
  <si>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</si>
  <si>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</si>
  <si>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</si>
  <si>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</si>
  <si>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</si>
  <si>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</si>
  <si>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</si>
  <si>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</si>
  <si>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</si>
  <si>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</si>
  <si>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</si>
  <si>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</si>
  <si>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</si>
  <si>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</si>
  <si>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</si>
  <si>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</si>
  <si>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</si>
  <si>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</si>
  <si>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</si>
  <si>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</si>
  <si>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</si>
  <si>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</si>
  <si>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</si>
  <si>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</si>
  <si>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</si>
  <si>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</si>
  <si>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</si>
  <si>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</si>
  <si>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</si>
  <si>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</si>
  <si>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</si>
  <si>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</si>
  <si>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</si>
  <si>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</si>
  <si>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</si>
  <si>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</si>
  <si>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</si>
  <si>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</si>
  <si>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</si>
  <si>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</si>
  <si>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</si>
  <si>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</si>
  <si>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</si>
  <si>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</si>
  <si>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</si>
  <si>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</si>
  <si>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</si>
  <si>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</si>
  <si>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</si>
  <si>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</si>
  <si>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</si>
  <si>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</si>
  <si>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</si>
  <si>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</si>
  <si>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</si>
  <si>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</si>
  <si>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</si>
  <si>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</si>
  <si>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</si>
  <si>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</si>
  <si>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</si>
  <si>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</si>
  <si>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</si>
  <si>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</si>
  <si>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</si>
  <si>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</si>
  <si>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</si>
  <si>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</si>
  <si>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</si>
  <si>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</si>
  <si>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</si>
  <si>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</si>
  <si>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</si>
  <si>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</si>
  <si>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</si>
  <si>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</si>
  <si>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</si>
  <si>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</si>
  <si>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</si>
  <si>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</si>
  <si>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</si>
  <si>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</si>
  <si>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</si>
  <si>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</si>
  <si>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</si>
  <si>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</si>
  <si>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</si>
  <si>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</si>
  <si>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</si>
  <si>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</si>
  <si>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</si>
  <si>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</si>
  <si>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</si>
  <si>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</si>
  <si>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</si>
  <si>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</si>
  <si>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</si>
  <si>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</si>
  <si>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</si>
  <si>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</si>
  <si>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</si>
  <si>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</si>
  <si>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</si>
  <si>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</si>
  <si>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</si>
  <si>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</si>
  <si>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</si>
  <si>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</si>
  <si>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</si>
  <si>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</si>
  <si>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</si>
  <si>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</si>
  <si>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</si>
  <si>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</si>
  <si>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</si>
  <si>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</si>
  <si>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</si>
  <si>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</si>
  <si>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</si>
  <si>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</si>
  <si>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</si>
  <si>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</si>
  <si>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</si>
  <si>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</si>
  <si>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</si>
  <si>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</si>
  <si>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</si>
  <si>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</si>
  <si>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</si>
  <si>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</si>
  <si>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</si>
  <si>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</si>
  <si>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</si>
  <si>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</si>
  <si>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</si>
  <si>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</si>
  <si>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</si>
  <si>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</si>
  <si>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</si>
  <si>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</si>
  <si>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</si>
  <si>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</si>
  <si>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</si>
  <si>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</si>
  <si>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</si>
  <si>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</si>
  <si>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</si>
  <si>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</si>
  <si>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</si>
  <si>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</si>
  <si>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</si>
  <si>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</si>
  <si>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</si>
  <si>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</si>
  <si>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</si>
  <si>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</si>
  <si>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</si>
  <si>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</si>
  <si>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</si>
  <si>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</si>
  <si>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</si>
  <si>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</si>
  <si>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</si>
  <si>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</si>
  <si>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</si>
  <si>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</si>
  <si>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</si>
  <si>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</si>
  <si>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</si>
  <si>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</si>
  <si>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</si>
  <si>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</si>
  <si>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</si>
  <si>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</si>
  <si>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</si>
  <si>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</si>
  <si>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</si>
  <si>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</si>
  <si>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</si>
  <si>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</si>
  <si>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</si>
  <si>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</si>
  <si>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</si>
  <si>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</si>
  <si>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</si>
  <si>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</si>
  <si>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</si>
  <si>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</si>
  <si>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</si>
  <si>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</si>
  <si>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</si>
  <si>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</si>
  <si>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</si>
  <si>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</si>
  <si>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</si>
  <si>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</si>
  <si>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</si>
  <si>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</si>
  <si>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</si>
  <si>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</si>
  <si>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</si>
  <si>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</si>
  <si>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</si>
  <si>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</si>
  <si>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</si>
  <si>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</si>
  <si>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</si>
  <si>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</si>
  <si>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</si>
  <si>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</si>
  <si>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</si>
  <si>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</si>
  <si>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</si>
  <si>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</si>
  <si>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</si>
  <si>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</si>
  <si>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</si>
  <si>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</si>
  <si>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</si>
  <si>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</si>
  <si>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</si>
  <si>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</si>
  <si>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</si>
  <si>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</si>
  <si>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</si>
  <si>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</si>
  <si>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</si>
  <si>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</si>
  <si>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</si>
  <si>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</si>
  <si>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</si>
  <si>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</si>
  <si>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</si>
  <si>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</si>
  <si>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</si>
  <si>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</si>
  <si>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</si>
  <si>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</si>
  <si>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</si>
  <si>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</si>
  <si>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</si>
  <si>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</si>
  <si>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</si>
  <si>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</si>
  <si>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</si>
  <si>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</si>
  <si>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</si>
  <si>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</si>
  <si>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</si>
  <si>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</si>
  <si>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</si>
  <si>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</si>
  <si>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</si>
  <si>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</si>
  <si>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</si>
  <si>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</si>
  <si>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</si>
  <si>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</si>
  <si>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</si>
  <si>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</si>
  <si>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</si>
  <si>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</si>
  <si>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</si>
  <si>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</si>
  <si>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</si>
  <si>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</si>
  <si>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</si>
  <si>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</si>
  <si>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</si>
  <si>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</si>
  <si>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</si>
  <si>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</si>
  <si>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</si>
  <si>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</si>
  <si>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</si>
  <si>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</si>
  <si>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</si>
  <si>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</si>
  <si>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</si>
  <si>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</si>
  <si>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</si>
  <si>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</si>
  <si>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</si>
  <si>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</si>
  <si>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</si>
  <si>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</si>
  <si>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</si>
  <si>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</si>
  <si>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</si>
  <si>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</si>
  <si>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</si>
  <si>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</si>
  <si>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</si>
  <si>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</si>
  <si>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</si>
  <si>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</si>
  <si>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</si>
  <si>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</si>
  <si>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</si>
  <si>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</si>
  <si>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</si>
  <si>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</si>
  <si>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</si>
  <si>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</si>
  <si>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</si>
  <si>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</si>
  <si>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</si>
  <si>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</si>
  <si>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</si>
  <si>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</si>
  <si>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</si>
  <si>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</si>
  <si>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</si>
  <si>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</si>
  <si>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</si>
  <si>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</si>
  <si>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</si>
  <si>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</si>
  <si>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</si>
  <si>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</si>
  <si>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</si>
  <si>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</si>
  <si>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</si>
  <si>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</si>
  <si>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</si>
  <si>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</si>
  <si>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</si>
  <si>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</si>
  <si>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</si>
  <si>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</si>
  <si>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</si>
  <si>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</si>
  <si>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</si>
  <si>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</si>
  <si>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</si>
  <si>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</si>
  <si>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</si>
  <si>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</si>
  <si>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</si>
  <si>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</si>
  <si>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</si>
  <si>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</si>
  <si>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</si>
  <si>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</si>
  <si>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</si>
  <si>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</si>
  <si>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</si>
  <si>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</si>
  <si>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</si>
  <si>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</si>
  <si>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</si>
  <si>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</si>
  <si>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</si>
  <si>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</si>
  <si>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</si>
  <si>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</si>
  <si>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</si>
  <si>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</si>
  <si>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</si>
  <si>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</si>
  <si>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</si>
  <si>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</si>
  <si>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</si>
  <si>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</si>
  <si>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</si>
  <si>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</si>
  <si>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</si>
  <si>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</si>
  <si>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</si>
  <si>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</si>
  <si>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</si>
  <si>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</si>
  <si>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</si>
  <si>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</si>
  <si>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</si>
  <si>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</si>
  <si>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</si>
  <si>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</si>
  <si>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</si>
  <si>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</si>
  <si>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</si>
  <si>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</si>
  <si>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</si>
  <si>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</si>
  <si>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</si>
  <si>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</si>
  <si>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</si>
  <si>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</si>
  <si>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</si>
  <si>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</si>
  <si>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</si>
  <si>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</si>
  <si>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</si>
  <si>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</si>
  <si>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</si>
  <si>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</si>
  <si>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</si>
  <si>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</si>
  <si>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</si>
  <si>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</si>
  <si>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</si>
  <si>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</si>
  <si>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</si>
  <si>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</si>
  <si>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</si>
  <si>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</si>
  <si>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</si>
  <si>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</si>
  <si>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</si>
  <si>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</si>
  <si>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</si>
  <si>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</si>
  <si>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</si>
  <si>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</si>
  <si>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</si>
  <si>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</si>
  <si>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</si>
  <si>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</si>
  <si>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</si>
  <si>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</si>
  <si>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</si>
  <si>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</si>
  <si>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</si>
  <si>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</si>
  <si>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</si>
  <si>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</si>
  <si>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</si>
  <si>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</si>
  <si>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</si>
  <si>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</si>
  <si>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</si>
  <si>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</si>
  <si>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</si>
  <si>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</si>
  <si>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</si>
  <si>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</si>
  <si>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</si>
  <si>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</si>
  <si>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</si>
  <si>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</si>
  <si>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</si>
  <si>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</si>
  <si>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</si>
  <si>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</si>
  <si>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</si>
  <si>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</si>
  <si>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</si>
  <si>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</si>
  <si>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</si>
  <si>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</si>
  <si>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</si>
  <si>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</si>
  <si>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</si>
  <si>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</si>
  <si>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</si>
  <si>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</si>
  <si>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</si>
  <si>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</si>
  <si>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</si>
  <si>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</si>
  <si>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</si>
  <si>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</si>
  <si>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</si>
  <si>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</si>
  <si>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</si>
  <si>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</si>
  <si>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</si>
  <si>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</si>
  <si>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</si>
  <si>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</si>
  <si>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</si>
  <si>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</si>
  <si>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</si>
  <si>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</si>
  <si>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</si>
  <si>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</si>
  <si>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</si>
  <si>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</si>
  <si>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</si>
  <si>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</si>
  <si>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</si>
  <si>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</si>
  <si>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</si>
  <si>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</si>
  <si>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</si>
  <si>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</si>
  <si>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</si>
  <si>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</si>
  <si>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</si>
  <si>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</si>
  <si>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</si>
  <si>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</si>
  <si>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</si>
  <si>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</si>
  <si>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</si>
  <si>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</si>
  <si>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</si>
  <si>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</si>
  <si>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</si>
  <si>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</si>
  <si>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</si>
  <si>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</si>
  <si>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</si>
  <si>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</si>
  <si>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</si>
  <si>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</si>
  <si>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</si>
  <si>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</si>
  <si>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</si>
  <si>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</si>
  <si>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</si>
  <si>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</si>
  <si>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</si>
  <si>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</si>
  <si>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</si>
  <si>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</si>
  <si>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</si>
  <si>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</si>
  <si>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</si>
  <si>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</si>
  <si>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</si>
  <si>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</si>
  <si>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</si>
  <si>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</si>
  <si>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</si>
  <si>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</si>
  <si>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</si>
  <si>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</si>
  <si>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</si>
  <si>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</si>
  <si>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</si>
  <si>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</si>
  <si>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</si>
  <si>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</si>
  <si>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</si>
  <si>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</si>
  <si>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</si>
  <si>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</si>
  <si>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</si>
  <si>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</si>
  <si>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</si>
  <si>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</si>
  <si>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</si>
  <si>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</si>
  <si>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</si>
  <si>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</si>
  <si>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</si>
  <si>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</si>
  <si>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</si>
  <si>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</si>
  <si>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</si>
  <si>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</si>
  <si>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</si>
  <si>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</si>
  <si>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</si>
  <si>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</si>
  <si>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</si>
  <si>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</si>
  <si>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</si>
  <si>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</si>
  <si>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</si>
  <si>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</si>
  <si>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</si>
  <si>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</si>
  <si>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</si>
  <si>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</si>
  <si>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</si>
  <si>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</si>
  <si>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</si>
  <si>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</si>
  <si>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</si>
  <si>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</si>
  <si>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</si>
  <si>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</si>
  <si>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</si>
  <si>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</si>
  <si>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</si>
  <si>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</si>
  <si>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</si>
  <si>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</si>
  <si>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</si>
  <si>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</si>
  <si>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</si>
  <si>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</si>
  <si>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</si>
  <si>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</si>
  <si>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</si>
  <si>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</si>
  <si>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</si>
  <si>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</si>
  <si>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</si>
  <si>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</si>
  <si>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</si>
  <si>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</si>
  <si>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</si>
  <si>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</si>
  <si>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</si>
  <si>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</si>
  <si>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</si>
  <si>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</si>
  <si>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</si>
  <si>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</si>
  <si>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</si>
  <si>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</si>
  <si>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</si>
  <si>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</si>
  <si>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</si>
  <si>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</si>
  <si>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</si>
  <si>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</si>
  <si>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</si>
  <si>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</si>
  <si>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</si>
  <si>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</si>
  <si>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</si>
  <si>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</si>
  <si>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</si>
  <si>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</si>
  <si>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</si>
  <si>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</si>
  <si>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</si>
  <si>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</si>
  <si>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</si>
  <si>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</si>
  <si>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</si>
  <si>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</si>
  <si>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</si>
  <si>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</si>
  <si>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</si>
  <si>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</si>
  <si>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</si>
  <si>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</si>
  <si>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</si>
  <si>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</si>
  <si>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</si>
  <si>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</si>
  <si>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</si>
  <si>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</si>
  <si>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</si>
  <si>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</si>
  <si>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</si>
  <si>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</si>
  <si>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</si>
  <si>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</si>
  <si>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</si>
  <si>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</si>
  <si>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</si>
  <si>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</si>
  <si>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</si>
  <si>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</si>
  <si>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</si>
  <si>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</si>
  <si>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</si>
  <si>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</si>
  <si>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</si>
  <si>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</si>
  <si>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</si>
  <si>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</si>
  <si>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</si>
  <si>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</si>
  <si>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</si>
  <si>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</si>
  <si>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</si>
  <si>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</si>
  <si>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</si>
  <si>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</si>
  <si>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</si>
  <si>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</si>
  <si>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</si>
  <si>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</si>
  <si>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</si>
  <si>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</si>
  <si>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</si>
  <si>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</si>
  <si>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</si>
  <si>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</si>
  <si>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</si>
  <si>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</si>
  <si>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</si>
  <si>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</si>
  <si>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</si>
  <si>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</si>
  <si>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</si>
  <si>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</si>
  <si>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</si>
  <si>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</si>
  <si>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</si>
  <si>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</si>
  <si>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</si>
  <si>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</si>
  <si>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</si>
  <si>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</si>
  <si>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</si>
  <si>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</si>
  <si>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</si>
  <si>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</si>
  <si>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</si>
  <si>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</si>
  <si>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</si>
  <si>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</si>
  <si>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</si>
  <si>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</si>
  <si>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</si>
  <si>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</si>
  <si>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</si>
  <si>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</si>
  <si>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</si>
  <si>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</si>
  <si>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</si>
  <si>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</si>
  <si>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</si>
  <si>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</si>
  <si>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</si>
  <si>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</si>
  <si>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</si>
  <si>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</si>
  <si>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</si>
  <si>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</si>
  <si>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</si>
  <si>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</si>
  <si>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</si>
  <si>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</si>
  <si>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</si>
  <si>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</si>
  <si>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</si>
  <si>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</si>
  <si>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</si>
  <si>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</si>
  <si>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</si>
  <si>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</si>
  <si>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</si>
  <si>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</si>
  <si>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</si>
  <si>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</si>
  <si>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</si>
  <si>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</si>
  <si>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</si>
  <si>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</si>
  <si>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</si>
  <si>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</si>
  <si>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</si>
  <si>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</si>
  <si>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</si>
  <si>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</si>
  <si>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</si>
  <si>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</si>
  <si>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</si>
  <si>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</si>
  <si>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</si>
  <si>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</si>
  <si>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</si>
  <si>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</si>
  <si>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</si>
  <si>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</si>
  <si>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</si>
  <si>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</si>
  <si>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</si>
  <si>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</si>
  <si>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</si>
  <si>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</si>
  <si>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</si>
  <si>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</si>
  <si>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</si>
  <si>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</si>
  <si>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</si>
  <si>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</si>
  <si>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</si>
  <si>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</si>
  <si>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</si>
  <si>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</si>
  <si>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</si>
  <si>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</si>
  <si>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</si>
  <si>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</si>
  <si>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</si>
  <si>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</si>
  <si>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</si>
  <si>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</si>
  <si>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</si>
  <si>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</si>
  <si>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</si>
  <si>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</si>
  <si>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</si>
  <si>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</si>
  <si>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</si>
  <si>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</si>
  <si>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</si>
  <si>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</si>
  <si>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</si>
  <si>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</si>
  <si>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</si>
  <si>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</si>
  <si>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</si>
  <si>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</si>
  <si>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</si>
  <si>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</si>
  <si>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</si>
  <si>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</si>
  <si>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</si>
  <si>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</si>
  <si>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</si>
  <si>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</si>
  <si>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</si>
  <si>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</si>
  <si>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</si>
  <si>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</si>
  <si>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</si>
  <si>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</si>
  <si>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</si>
  <si>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</si>
  <si>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</si>
  <si>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</si>
  <si>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</si>
  <si>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</si>
  <si>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</si>
  <si>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</si>
  <si>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</si>
  <si>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</si>
  <si>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</si>
  <si>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</si>
  <si>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</si>
  <si>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</si>
  <si>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</si>
  <si>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</si>
  <si>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</si>
  <si>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</si>
  <si>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</si>
  <si>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</si>
  <si>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</si>
  <si>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</si>
  <si>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</si>
  <si>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</si>
  <si>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</si>
  <si>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</si>
  <si>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</si>
  <si>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</si>
  <si>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</si>
  <si>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</si>
  <si>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</si>
  <si>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</si>
  <si>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</si>
  <si>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</si>
  <si>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</si>
  <si>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</si>
  <si>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</si>
  <si>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</si>
  <si>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</si>
  <si>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</si>
  <si>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</si>
  <si>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</si>
  <si>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</si>
  <si>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</si>
  <si>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</si>
  <si>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</si>
  <si>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</si>
  <si>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</si>
  <si>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</si>
  <si>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</si>
  <si>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</si>
  <si>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</si>
  <si>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</si>
  <si>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</si>
  <si>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</si>
  <si>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</si>
  <si>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</si>
  <si>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</si>
  <si>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</si>
  <si>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</si>
  <si>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</si>
  <si>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</si>
  <si>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</si>
  <si>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</si>
  <si>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</si>
  <si>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</si>
  <si>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</si>
  <si>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</si>
  <si>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</si>
  <si>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</si>
  <si>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</si>
  <si>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</si>
  <si>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</si>
  <si>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</si>
  <si>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</si>
  <si>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</si>
  <si>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</si>
  <si>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</si>
  <si>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</si>
  <si>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</si>
  <si>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</si>
  <si>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</si>
  <si>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</si>
  <si>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</si>
  <si>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</si>
  <si>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</si>
  <si>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</si>
  <si>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</si>
  <si>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</si>
  <si>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</si>
  <si>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</si>
  <si>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</si>
  <si>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</si>
  <si>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</si>
  <si>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</si>
  <si>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</si>
  <si>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</si>
  <si>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</si>
  <si>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</si>
  <si>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</si>
  <si>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</si>
  <si>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</si>
  <si>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</si>
  <si>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</si>
  <si>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</si>
  <si>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</si>
  <si>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</si>
  <si>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</si>
  <si>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</si>
  <si>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</si>
  <si>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</si>
  <si>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</si>
  <si>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</si>
  <si>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</si>
  <si>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</si>
  <si>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</si>
  <si>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</si>
  <si>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</si>
  <si>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</si>
  <si>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</si>
  <si>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</si>
  <si>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</si>
  <si>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</si>
  <si>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</si>
  <si>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</si>
  <si>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</si>
  <si>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</si>
  <si>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</si>
  <si>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</si>
  <si>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</si>
  <si>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</si>
  <si>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</si>
  <si>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</si>
  <si>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</si>
  <si>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</si>
  <si>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</si>
  <si>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</si>
  <si>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</si>
  <si>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</si>
  <si>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</si>
  <si>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</si>
  <si>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</si>
  <si>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</si>
  <si>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</si>
  <si>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</si>
  <si>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</si>
  <si>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</si>
  <si>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</si>
  <si>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</si>
  <si>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</si>
  <si>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</si>
  <si>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</si>
  <si>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</si>
  <si>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</si>
  <si>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</si>
  <si>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</si>
  <si>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</si>
  <si>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</si>
  <si>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</si>
  <si>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</si>
  <si>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</si>
  <si>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</si>
  <si>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</si>
  <si>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</si>
  <si>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</si>
  <si>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</si>
  <si>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</si>
  <si>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</si>
  <si>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</si>
  <si>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</si>
  <si>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</si>
  <si>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</si>
  <si>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</si>
  <si>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</si>
  <si>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</si>
  <si>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</si>
  <si>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</si>
  <si>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</si>
  <si>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</si>
  <si>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</si>
  <si>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</si>
  <si>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</si>
  <si>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</si>
  <si>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</si>
  <si>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</si>
  <si>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</si>
  <si>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</si>
  <si>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</si>
  <si>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</si>
  <si>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</si>
  <si>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</si>
  <si>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</si>
  <si>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</si>
  <si>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</si>
  <si>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</si>
  <si>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</si>
  <si>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</si>
  <si>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</si>
  <si>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</si>
  <si>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</si>
  <si>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</si>
  <si>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</si>
  <si>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</si>
  <si>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</si>
  <si>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</si>
  <si>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</si>
  <si>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</si>
  <si>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</si>
  <si>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</si>
  <si>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</si>
  <si>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</si>
  <si>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</si>
  <si>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</si>
  <si>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</si>
  <si>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</si>
  <si>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</si>
  <si>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</si>
  <si>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</si>
  <si>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</si>
  <si>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</si>
  <si>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</si>
  <si>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</si>
  <si>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</si>
  <si>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</si>
  <si>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</si>
  <si>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</si>
  <si>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</si>
  <si>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</si>
  <si>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</si>
  <si>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</si>
  <si>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</si>
  <si>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</si>
  <si>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</si>
  <si>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</si>
  <si>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</si>
  <si>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</si>
  <si>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</si>
  <si>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</si>
  <si>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</si>
  <si>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</si>
  <si>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</si>
  <si>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</si>
  <si>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</si>
  <si>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</si>
  <si>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</si>
  <si>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</si>
  <si>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</si>
  <si>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</si>
  <si>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</si>
  <si>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</si>
  <si>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</si>
  <si>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</si>
  <si>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</si>
  <si>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</si>
  <si>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</si>
  <si>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</si>
  <si>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</si>
  <si>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</si>
  <si>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</si>
  <si>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</si>
  <si>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</si>
  <si>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</si>
  <si>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</si>
  <si>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</si>
  <si>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</si>
  <si>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</si>
  <si>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</si>
  <si>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</si>
  <si>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</si>
  <si>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</si>
  <si>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</si>
  <si>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</si>
  <si>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</si>
  <si>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</si>
  <si>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</si>
  <si>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</si>
  <si>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</si>
  <si>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</si>
  <si>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</si>
  <si>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</si>
  <si>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</si>
  <si>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</si>
  <si>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</si>
  <si>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</si>
  <si>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</si>
  <si>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</si>
  <si>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</si>
  <si>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</si>
  <si>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</si>
  <si>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</si>
  <si>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</si>
  <si>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</si>
  <si>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</si>
  <si>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</si>
  <si>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</si>
  <si>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</si>
  <si>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</si>
  <si>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</si>
  <si>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</si>
  <si>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</si>
  <si>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</si>
  <si>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</si>
  <si>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</si>
  <si>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</si>
  <si>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</si>
  <si>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</si>
  <si>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</si>
  <si>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</si>
  <si>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</si>
  <si>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</si>
  <si>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</si>
  <si>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</si>
  <si>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</si>
  <si>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</si>
  <si>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</si>
  <si>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</si>
  <si>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</si>
  <si>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</si>
  <si>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</si>
  <si>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</si>
  <si>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</si>
  <si>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</si>
  <si>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</si>
  <si>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</si>
  <si>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</si>
  <si>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</si>
  <si>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</si>
  <si>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</si>
  <si>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</si>
  <si>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</si>
  <si>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</si>
  <si>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</si>
  <si>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</si>
  <si>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</si>
  <si>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</si>
  <si>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</si>
  <si>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</si>
  <si>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</si>
  <si>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</si>
  <si>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</si>
  <si>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</si>
  <si>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</si>
  <si>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</si>
  <si>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</si>
  <si>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</si>
  <si>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</si>
  <si>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</si>
  <si>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</si>
  <si>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</si>
  <si>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</si>
  <si>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</si>
  <si>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</si>
  <si>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</si>
  <si>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</si>
  <si>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</si>
  <si>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</si>
  <si>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</si>
  <si>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</si>
  <si>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</si>
  <si>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</si>
  <si>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</si>
  <si>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</si>
  <si>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</si>
  <si>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</si>
  <si>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</si>
  <si>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</si>
  <si>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</si>
  <si>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</si>
  <si>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</si>
  <si>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</si>
  <si>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</si>
  <si>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</si>
  <si>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</si>
  <si>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</si>
  <si>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</si>
  <si>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</si>
  <si>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</si>
  <si>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</si>
  <si>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</si>
  <si>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</si>
  <si>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</si>
  <si>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</si>
  <si>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</si>
  <si>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</si>
  <si>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</si>
  <si>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</si>
  <si>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</si>
  <si>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</si>
  <si>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</si>
  <si>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</si>
  <si>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</si>
  <si>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</si>
  <si>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</si>
  <si>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</si>
  <si>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</si>
  <si>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</si>
  <si>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</si>
  <si>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</si>
  <si>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</si>
  <si>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</si>
  <si>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</si>
  <si>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</si>
  <si>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</si>
  <si>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</si>
  <si>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</si>
  <si>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</si>
  <si>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</si>
  <si>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</si>
  <si>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</si>
  <si>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</si>
  <si>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</si>
  <si>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</si>
  <si>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</si>
  <si>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</si>
  <si>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</si>
  <si>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</si>
  <si>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</si>
  <si>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</si>
  <si>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</si>
  <si>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</si>
  <si>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</si>
  <si>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</si>
  <si>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</si>
  <si>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</si>
  <si>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</si>
  <si>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</si>
  <si>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</si>
  <si>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</si>
  <si>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</si>
  <si>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</si>
  <si>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</si>
  <si>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</si>
  <si>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</si>
  <si>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</si>
  <si>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</si>
  <si>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</si>
  <si>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</si>
  <si>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</si>
  <si>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</si>
  <si>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</si>
  <si>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</si>
  <si>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</si>
  <si>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</si>
  <si>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</si>
  <si>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</si>
  <si>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</si>
  <si>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</si>
  <si>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</si>
  <si>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</si>
  <si>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</si>
  <si>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</si>
  <si>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</si>
  <si>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</si>
  <si>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</si>
  <si>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</si>
  <si>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</si>
  <si>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</si>
  <si>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</si>
  <si>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</si>
  <si>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</si>
  <si>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</si>
  <si>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</si>
  <si>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</si>
  <si>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</si>
  <si>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</si>
  <si>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</si>
  <si>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</si>
  <si>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</si>
  <si>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</si>
  <si>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</si>
  <si>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</si>
  <si>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</si>
  <si>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</si>
  <si>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</si>
  <si>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</si>
  <si>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</si>
  <si>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</si>
  <si>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</si>
  <si>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</si>
  <si>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</si>
  <si>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</si>
  <si>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</si>
  <si>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</si>
  <si>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</si>
  <si>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</si>
  <si>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</si>
  <si>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</si>
  <si>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</si>
  <si>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</si>
  <si>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</si>
  <si>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</si>
  <si>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</si>
  <si>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</si>
  <si>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</si>
  <si>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</si>
  <si>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</si>
  <si>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</si>
  <si>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</si>
  <si>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</si>
  <si>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</si>
  <si>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</si>
  <si>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</si>
  <si>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</si>
  <si>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</si>
  <si>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</si>
  <si>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</si>
  <si>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</si>
  <si>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</si>
  <si>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</si>
  <si>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</si>
  <si>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</si>
  <si>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</si>
  <si>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</si>
  <si>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</si>
  <si>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</si>
  <si>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</si>
  <si>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</si>
  <si>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</si>
  <si>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</si>
  <si>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</si>
  <si>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</si>
  <si>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</si>
  <si>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</si>
  <si>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</si>
  <si>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</si>
  <si>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</si>
  <si>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</si>
  <si>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</si>
  <si>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</si>
  <si>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</si>
  <si>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</si>
  <si>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</si>
  <si>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</si>
  <si>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</si>
  <si>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</si>
  <si>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</si>
  <si>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</si>
  <si>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</si>
  <si>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</si>
  <si>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</si>
  <si>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</si>
  <si>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</si>
  <si>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</si>
  <si>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</si>
  <si>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</si>
  <si>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</si>
  <si>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</si>
  <si>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</si>
  <si>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</si>
  <si>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</si>
  <si>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</si>
  <si>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</si>
  <si>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</si>
  <si>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</si>
  <si>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</si>
  <si>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</si>
  <si>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</si>
  <si>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</si>
  <si>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</si>
  <si>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</si>
  <si>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</si>
  <si>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</si>
  <si>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</si>
  <si>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</si>
  <si>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</si>
  <si>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</si>
  <si>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</si>
  <si>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</si>
  <si>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</si>
  <si>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</si>
  <si>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</si>
  <si>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</si>
  <si>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</si>
  <si>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</si>
  <si>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</si>
  <si>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</si>
  <si>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</si>
  <si>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</si>
  <si>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</si>
  <si>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</si>
  <si>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</si>
  <si>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</si>
  <si>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</si>
  <si>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</si>
  <si>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</si>
  <si>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</si>
  <si>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</si>
  <si>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</si>
  <si>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</si>
  <si>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</si>
  <si>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</si>
  <si>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</si>
  <si>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</si>
  <si>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</si>
  <si>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</si>
  <si>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</si>
  <si>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</si>
  <si>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</si>
  <si>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</si>
  <si>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</si>
  <si>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</si>
  <si>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</si>
  <si>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</si>
  <si>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</si>
  <si>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</si>
  <si>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</si>
  <si>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</si>
  <si>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</si>
  <si>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</si>
  <si>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</si>
  <si>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</si>
  <si>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</si>
  <si>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</si>
  <si>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</si>
  <si>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</si>
  <si>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</si>
  <si>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</si>
  <si>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</si>
  <si>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</si>
  <si>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</si>
  <si>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</si>
  <si>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</si>
  <si>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</si>
  <si>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</si>
  <si>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</si>
  <si>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</si>
  <si>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</si>
  <si>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</si>
  <si>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</si>
  <si>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</si>
  <si>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</si>
  <si>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</si>
  <si>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</si>
  <si>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</si>
  <si>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</si>
  <si>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</si>
  <si>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</si>
  <si>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</si>
  <si>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</si>
  <si>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</si>
  <si>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</si>
  <si>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</si>
  <si>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</si>
  <si>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</si>
  <si>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</si>
  <si>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</si>
  <si>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</si>
  <si>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</si>
  <si>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</si>
  <si>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</si>
  <si>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</si>
  <si>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</si>
  <si>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</si>
  <si>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</si>
  <si>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</si>
  <si>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</si>
  <si>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</si>
  <si>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</si>
  <si>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</si>
  <si>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</si>
  <si>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</si>
  <si>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</si>
  <si>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</si>
  <si>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</si>
  <si>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</si>
  <si>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</si>
  <si>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</si>
  <si>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</si>
  <si>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</si>
  <si>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</si>
  <si>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</si>
  <si>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</si>
  <si>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</si>
  <si>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</si>
  <si>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</si>
  <si>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</si>
  <si>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</si>
  <si>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</si>
  <si>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</si>
  <si>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</si>
  <si>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</si>
  <si>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</si>
  <si>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</si>
  <si>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</si>
  <si>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</si>
  <si>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</si>
  <si>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</si>
  <si>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</si>
  <si>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</si>
  <si>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</si>
  <si>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</si>
  <si>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</si>
  <si>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</si>
  <si>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</si>
  <si>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</si>
  <si>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</si>
  <si>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</si>
  <si>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</si>
  <si>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</si>
  <si>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</si>
  <si>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</si>
  <si>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</si>
  <si>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</si>
  <si>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</si>
  <si>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</si>
  <si>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</si>
  <si>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</si>
  <si>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</si>
  <si>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</si>
  <si>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</si>
  <si>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</si>
  <si>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</si>
  <si>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</si>
  <si>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</si>
  <si>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</si>
  <si>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</si>
  <si>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</si>
  <si>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</si>
  <si>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</si>
  <si>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</si>
  <si>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</si>
  <si>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</si>
  <si>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</si>
  <si>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</si>
  <si>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</si>
  <si>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</si>
  <si>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</si>
  <si>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</si>
  <si>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</si>
  <si>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</si>
  <si>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</si>
  <si>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</si>
  <si>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</si>
  <si>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</si>
  <si>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</si>
  <si>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</si>
  <si>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</si>
  <si>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</si>
  <si>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</si>
  <si>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</si>
  <si>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</si>
  <si>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</si>
  <si>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</si>
  <si>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</si>
  <si>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</si>
  <si>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</si>
  <si>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</si>
  <si>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</si>
  <si>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</si>
  <si>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</si>
  <si>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</si>
  <si>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</si>
  <si>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</si>
  <si>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</si>
  <si>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</si>
  <si>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</si>
  <si>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</si>
  <si>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</si>
  <si>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</si>
  <si>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</si>
  <si>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</si>
  <si>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</si>
  <si>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</si>
  <si>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</si>
  <si>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</si>
  <si>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</si>
  <si>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</si>
  <si>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</si>
  <si>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</si>
  <si>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</si>
  <si>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</si>
  <si>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</si>
  <si>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</si>
  <si>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</si>
  <si>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</si>
  <si>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</si>
  <si>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</si>
  <si>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</si>
  <si>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</si>
  <si>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</si>
  <si>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</si>
  <si>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</si>
  <si>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</si>
  <si>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</si>
  <si>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</si>
  <si>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</si>
  <si>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</si>
  <si>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</si>
  <si>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</si>
  <si>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</si>
  <si>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</si>
  <si>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</si>
  <si>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</si>
  <si>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</si>
  <si>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</si>
  <si>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</si>
  <si>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</si>
  <si>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</si>
  <si>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</si>
  <si>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</si>
  <si>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</si>
  <si>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</si>
  <si>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</si>
  <si>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</si>
  <si>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</si>
  <si>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</si>
  <si>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</si>
  <si>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</si>
  <si>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</si>
  <si>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</si>
  <si>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</si>
  <si>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</si>
  <si>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</si>
  <si>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</si>
  <si>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</si>
  <si>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</si>
  <si>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</si>
  <si>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</si>
  <si>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</si>
  <si>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</si>
  <si>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</si>
  <si>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</si>
  <si>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</si>
  <si>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</si>
  <si>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</si>
  <si>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</si>
  <si>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</si>
  <si>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</si>
  <si>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</si>
  <si>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</si>
  <si>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</si>
  <si>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</si>
  <si>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</si>
  <si>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</si>
  <si>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</si>
  <si>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</si>
  <si>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</si>
  <si>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</si>
  <si>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</si>
  <si>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</si>
  <si>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</si>
  <si>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</si>
  <si>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</si>
  <si>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</si>
  <si>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</si>
  <si>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</si>
  <si>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</si>
  <si>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</si>
  <si>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</si>
  <si>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</si>
  <si>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</si>
  <si>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</si>
  <si>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</si>
  <si>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</si>
  <si>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</si>
  <si>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</si>
  <si>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</si>
  <si>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</si>
  <si>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</si>
  <si>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</si>
  <si>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</si>
  <si>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</si>
  <si>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</si>
  <si>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</si>
  <si>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</si>
  <si>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</si>
  <si>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</si>
  <si>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</si>
  <si>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</si>
  <si>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</si>
  <si>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</si>
  <si>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</si>
  <si>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</si>
  <si>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</si>
  <si>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</si>
  <si>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</si>
  <si>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</si>
  <si>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</si>
  <si>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</si>
  <si>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</si>
  <si>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</si>
  <si>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</si>
  <si>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</si>
  <si>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</si>
  <si>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</si>
  <si>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</si>
  <si>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</si>
  <si>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</si>
  <si>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</si>
  <si>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</si>
  <si>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</si>
  <si>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</si>
  <si>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</si>
  <si>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</si>
  <si>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</si>
  <si>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</si>
  <si>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</si>
  <si>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</si>
  <si>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</si>
  <si>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</si>
  <si>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</si>
  <si>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</si>
  <si>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</si>
  <si>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</si>
  <si>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</si>
  <si>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</si>
  <si>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</si>
  <si>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</si>
  <si>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</si>
  <si>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</si>
  <si>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</si>
  <si>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</si>
  <si>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</si>
  <si>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</si>
  <si>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</si>
  <si>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</si>
  <si>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</si>
  <si>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</si>
  <si>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</si>
  <si>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</si>
  <si>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</si>
  <si>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</si>
  <si>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</si>
  <si>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</si>
  <si>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</si>
  <si>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</si>
  <si>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</si>
  <si>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</si>
  <si>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</si>
  <si>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</si>
  <si>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</si>
  <si>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</si>
  <si>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</si>
  <si>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</si>
  <si>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</si>
  <si>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</si>
  <si>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</si>
  <si>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</si>
  <si>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</si>
  <si>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</si>
  <si>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</si>
  <si>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</si>
  <si>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</si>
  <si>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</si>
  <si>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</si>
  <si>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</si>
  <si>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</si>
  <si>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</si>
  <si>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</si>
  <si>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</si>
  <si>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</si>
  <si>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</si>
  <si>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</si>
  <si>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</si>
  <si>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</si>
  <si>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</si>
  <si>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</si>
  <si>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</si>
  <si>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</si>
  <si>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</si>
  <si>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</si>
  <si>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</si>
  <si>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</si>
  <si>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</si>
  <si>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</si>
  <si>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</si>
  <si>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</si>
  <si>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</si>
  <si>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</si>
  <si>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</si>
  <si>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</si>
  <si>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</si>
  <si>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</si>
  <si>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</si>
  <si>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</si>
  <si>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</si>
  <si>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</si>
  <si>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</si>
  <si>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</si>
  <si>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</si>
  <si>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</si>
  <si>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</si>
  <si>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</si>
  <si>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</si>
  <si>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</si>
  <si>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</si>
  <si>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</si>
  <si>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</si>
  <si>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</si>
  <si>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</si>
  <si>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</si>
  <si>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</si>
  <si>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</si>
  <si>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</si>
  <si>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</si>
  <si>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</si>
  <si>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</si>
  <si>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</si>
  <si>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</si>
  <si>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</si>
  <si>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</si>
  <si>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</si>
  <si>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</si>
  <si>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</si>
  <si>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</si>
  <si>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</si>
  <si>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</si>
  <si>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</si>
  <si>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</si>
  <si>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</si>
  <si>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</si>
  <si>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</si>
  <si>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</si>
  <si>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</si>
  <si>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</si>
  <si>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</si>
  <si>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</si>
  <si>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</si>
  <si>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</si>
  <si>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</si>
  <si>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</si>
  <si>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</si>
  <si>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</si>
  <si>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</si>
  <si>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</si>
  <si>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</si>
  <si>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</si>
  <si>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</si>
  <si>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</si>
  <si>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</si>
  <si>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</si>
  <si>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</si>
  <si>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</si>
  <si>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</si>
  <si>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</si>
  <si>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</si>
  <si>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</si>
  <si>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</si>
  <si>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</si>
  <si>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</si>
  <si>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</si>
  <si>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</si>
  <si>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</si>
  <si>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</si>
  <si>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</si>
  <si>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</si>
  <si>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</si>
  <si>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</si>
  <si>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</si>
  <si>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</si>
  <si>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</si>
  <si>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</si>
  <si>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</si>
  <si>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</si>
  <si>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</si>
  <si>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</si>
  <si>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</si>
  <si>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</si>
  <si>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</si>
  <si>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</si>
  <si>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</si>
  <si>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</si>
  <si>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</si>
  <si>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</si>
  <si>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</si>
  <si>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</si>
  <si>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</si>
  <si>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</si>
  <si>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</si>
  <si>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</si>
  <si>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</si>
  <si>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</si>
  <si>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</si>
  <si>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</si>
  <si>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</si>
  <si>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</si>
  <si>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</si>
  <si>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</si>
  <si>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</si>
  <si>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</si>
  <si>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</si>
  <si>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</si>
  <si>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</si>
  <si>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</si>
  <si>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</si>
  <si>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</si>
  <si>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</si>
  <si>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</si>
  <si>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</si>
  <si>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</si>
  <si>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</si>
  <si>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</si>
  <si>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</si>
  <si>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</si>
  <si>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</si>
  <si>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</si>
  <si>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</si>
  <si>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</si>
  <si>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</si>
  <si>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</si>
  <si>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</si>
  <si>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</si>
  <si>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</si>
  <si>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</si>
  <si>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</si>
  <si>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</si>
  <si>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</si>
  <si>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</si>
  <si>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</si>
  <si>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</si>
  <si>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</si>
  <si>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</si>
  <si>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</si>
  <si>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</si>
  <si>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</si>
  <si>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</si>
  <si>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</si>
  <si>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</si>
  <si>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</si>
  <si>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</si>
  <si>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</si>
  <si>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</si>
  <si>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</si>
  <si>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</si>
  <si>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</si>
  <si>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</si>
  <si>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</si>
  <si>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</si>
  <si>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</si>
  <si>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</si>
  <si>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</si>
  <si>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</si>
  <si>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</si>
  <si>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</si>
  <si>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</si>
  <si>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</si>
  <si>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</si>
  <si>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</si>
  <si>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</si>
  <si>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</si>
  <si>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</si>
  <si>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</si>
  <si>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</si>
  <si>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</si>
  <si>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</si>
  <si>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</si>
  <si>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</si>
  <si>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</si>
  <si>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</si>
  <si>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</si>
  <si>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</si>
  <si>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</si>
  <si>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</si>
  <si>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</si>
  <si>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</si>
  <si>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</si>
  <si>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</si>
  <si>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</si>
  <si>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</si>
  <si>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</si>
  <si>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</si>
  <si>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</si>
  <si>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</si>
  <si>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</si>
  <si>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</si>
  <si>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</si>
  <si>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</si>
  <si>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</si>
  <si>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</si>
  <si>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</si>
  <si>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</si>
  <si>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</si>
  <si>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</si>
  <si>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</si>
  <si>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</si>
  <si>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</si>
  <si>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</si>
  <si>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</si>
  <si>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</si>
  <si>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</si>
  <si>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</si>
  <si>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</si>
  <si>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</si>
  <si>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</si>
  <si>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</si>
  <si>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</si>
  <si>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</si>
  <si>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</si>
  <si>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</si>
  <si>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</si>
  <si>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</si>
  <si>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</si>
  <si>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</si>
  <si>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</si>
  <si>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</si>
  <si>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</si>
  <si>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</si>
  <si>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</si>
  <si>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</si>
  <si>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</si>
  <si>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</si>
  <si>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</si>
  <si>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</si>
  <si>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</si>
  <si>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</si>
  <si>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</si>
  <si>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</si>
  <si>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</si>
  <si>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</si>
  <si>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</si>
  <si>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</si>
  <si>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</si>
  <si>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</si>
  <si>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</si>
  <si>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</si>
  <si>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</si>
  <si>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</si>
  <si>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</si>
  <si>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</si>
  <si>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</si>
  <si>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</si>
  <si>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</si>
  <si>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</si>
  <si>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</si>
  <si>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</si>
  <si>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</si>
  <si>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</si>
  <si>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</si>
  <si>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</si>
  <si>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</si>
  <si>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</si>
  <si>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</si>
  <si>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</si>
  <si>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</si>
  <si>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</si>
  <si>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</si>
  <si>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</si>
  <si>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</si>
  <si>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</si>
  <si>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</si>
  <si>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</si>
  <si>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</si>
  <si>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</si>
  <si>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</si>
  <si>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</si>
  <si>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</si>
  <si>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</si>
  <si>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</si>
  <si>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</si>
  <si>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</si>
  <si>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</si>
  <si>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</si>
  <si>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</si>
  <si>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</si>
  <si>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</si>
  <si>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</si>
  <si>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</si>
  <si>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</si>
  <si>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</si>
  <si>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</si>
  <si>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</si>
  <si>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</si>
  <si>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</si>
  <si>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</si>
  <si>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</si>
  <si>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</si>
  <si>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</si>
  <si>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</si>
  <si>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</si>
  <si>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</si>
  <si>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</si>
  <si>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</si>
  <si>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</si>
  <si>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</si>
  <si>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</si>
  <si>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</si>
  <si>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</si>
  <si>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</si>
  <si>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</si>
  <si>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</si>
  <si>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</si>
  <si>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</si>
  <si>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</si>
  <si>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</si>
  <si>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</si>
  <si>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</si>
  <si>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</si>
  <si>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</si>
  <si>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</si>
  <si>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</si>
  <si>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</si>
  <si>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</si>
  <si>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</si>
  <si>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</si>
  <si>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</si>
  <si>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</si>
  <si>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</si>
  <si>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</si>
  <si>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</si>
  <si>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</si>
  <si>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</si>
  <si>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</si>
  <si>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</si>
  <si>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</si>
  <si>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</si>
  <si>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</si>
  <si>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</si>
  <si>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</si>
  <si>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</si>
  <si>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</si>
  <si>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</si>
  <si>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</si>
  <si>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</si>
  <si>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</si>
  <si>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</si>
  <si>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</si>
  <si>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</si>
  <si>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</si>
  <si>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</si>
  <si>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</si>
  <si>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</si>
  <si>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</si>
  <si>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</si>
  <si>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</si>
  <si>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</si>
  <si>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</si>
  <si>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</si>
  <si>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</si>
  <si>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</si>
  <si>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</si>
  <si>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</si>
  <si>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</si>
  <si>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</si>
  <si>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</si>
  <si>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</si>
  <si>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</si>
  <si>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</si>
  <si>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</si>
  <si>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</si>
  <si>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</si>
  <si>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</si>
  <si>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</si>
  <si>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</si>
  <si>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</si>
  <si>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</si>
  <si>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</si>
  <si>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</si>
  <si>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</si>
  <si>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</si>
  <si>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</si>
  <si>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</si>
  <si>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</si>
  <si>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</si>
  <si>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</si>
  <si>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</si>
  <si>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</si>
  <si>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</si>
  <si>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</si>
  <si>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</si>
  <si>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</si>
  <si>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</si>
  <si>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</si>
  <si>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</si>
  <si>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</si>
  <si>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</si>
  <si>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</si>
  <si>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</si>
  <si>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</si>
  <si>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</si>
  <si>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</si>
  <si>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</si>
  <si>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</si>
  <si>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</si>
  <si>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</si>
  <si>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</si>
  <si>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</si>
  <si>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</si>
  <si>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</si>
  <si>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</si>
  <si>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</si>
  <si>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</si>
  <si>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</si>
  <si>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</si>
  <si>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</si>
  <si>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</si>
  <si>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</si>
  <si>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</si>
  <si>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</si>
  <si>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</si>
  <si>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</si>
  <si>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</si>
  <si>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</si>
  <si>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</si>
  <si>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</si>
  <si>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</si>
  <si>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</si>
  <si>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</si>
  <si>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</si>
  <si>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</si>
  <si>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</si>
  <si>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</si>
  <si>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</si>
  <si>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</si>
  <si>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</si>
  <si>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</si>
  <si>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</si>
  <si>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</si>
  <si>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</si>
  <si>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</si>
  <si>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</si>
  <si>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</si>
  <si>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</si>
  <si>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</si>
  <si>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</si>
  <si>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</si>
  <si>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</si>
  <si>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</si>
  <si>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</si>
  <si>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</si>
  <si>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</si>
  <si>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</si>
  <si>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</si>
  <si>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</si>
  <si>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</si>
  <si>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</si>
  <si>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</si>
  <si>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</si>
  <si>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</si>
  <si>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</si>
  <si>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</si>
  <si>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</si>
  <si>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</si>
  <si>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</si>
  <si>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</si>
  <si>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</si>
  <si>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</si>
  <si>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</si>
  <si>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</si>
  <si>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</si>
  <si>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</si>
  <si>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</si>
  <si>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</si>
  <si>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</si>
  <si>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</si>
  <si>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</si>
  <si>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</si>
  <si>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</si>
  <si>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</si>
  <si>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</si>
  <si>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</si>
  <si>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</si>
  <si>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</si>
  <si>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</si>
  <si>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</si>
  <si>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</si>
  <si>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</si>
  <si>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</si>
  <si>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</si>
  <si>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</si>
  <si>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</si>
  <si>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</si>
  <si>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</si>
  <si>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</si>
  <si>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</si>
  <si>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</si>
  <si>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</si>
  <si>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</si>
  <si>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</si>
  <si>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</si>
  <si>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</si>
  <si>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</si>
  <si>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</si>
  <si>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</si>
  <si>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</si>
  <si>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</si>
  <si>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</si>
  <si>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</si>
  <si>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</si>
  <si>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</si>
  <si>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</si>
  <si>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</si>
  <si>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</si>
  <si>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</si>
  <si>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</si>
  <si>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</si>
  <si>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</si>
  <si>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</si>
  <si>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</si>
  <si>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</si>
  <si>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</si>
  <si>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</si>
  <si>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</si>
  <si>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</si>
  <si>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</si>
  <si>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</si>
  <si>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</si>
  <si>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</si>
  <si>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</si>
  <si>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</si>
  <si>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</si>
  <si>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</si>
  <si>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</si>
  <si>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</si>
  <si>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</si>
  <si>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</si>
  <si>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</si>
  <si>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</si>
  <si>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</si>
  <si>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</si>
  <si>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</si>
  <si>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</si>
  <si>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</si>
  <si>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</si>
  <si>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</si>
  <si>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</si>
  <si>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</si>
  <si>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</si>
  <si>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</si>
  <si>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</si>
  <si>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</si>
  <si>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</si>
  <si>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</si>
  <si>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</si>
  <si>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</si>
  <si>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</si>
  <si>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</si>
  <si>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</si>
  <si>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</si>
  <si>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</si>
  <si>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</si>
  <si>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</si>
  <si>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</si>
  <si>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</si>
  <si>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</si>
  <si>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</si>
  <si>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</si>
  <si>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</si>
  <si>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</si>
  <si>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</si>
  <si>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</si>
  <si>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</si>
  <si>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</si>
  <si>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</si>
  <si>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</si>
  <si>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</si>
  <si>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</si>
  <si>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</si>
  <si>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</si>
  <si>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</si>
  <si>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</si>
  <si>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</si>
  <si>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</si>
  <si>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</si>
  <si>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</si>
  <si>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</si>
  <si>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</si>
  <si>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</si>
  <si>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</si>
  <si>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</si>
  <si>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</si>
  <si>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</si>
  <si>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</si>
  <si>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</si>
  <si>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</si>
  <si>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</si>
  <si>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</si>
  <si>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</si>
  <si>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</si>
  <si>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</si>
  <si>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</si>
  <si>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</si>
  <si>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</si>
  <si>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</si>
  <si>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</si>
  <si>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</si>
  <si>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</si>
  <si>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</si>
  <si>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</si>
  <si>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</si>
  <si>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</si>
  <si>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</si>
  <si>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</si>
  <si>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</si>
  <si>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</si>
  <si>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</si>
  <si>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</si>
  <si>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</si>
  <si>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</si>
  <si>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</si>
  <si>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</si>
  <si>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</si>
  <si>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</si>
  <si>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</si>
  <si>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</si>
  <si>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</si>
  <si>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</si>
  <si>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</si>
  <si>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</si>
  <si>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</si>
  <si>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</si>
  <si>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</si>
  <si>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</si>
  <si>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</si>
  <si>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</si>
  <si>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</si>
  <si>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</si>
  <si>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</si>
  <si>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</si>
  <si>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</si>
  <si>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</si>
  <si>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</si>
  <si>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</si>
  <si>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</si>
  <si>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</si>
  <si>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</si>
  <si>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</si>
  <si>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</si>
  <si>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</si>
  <si>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</si>
  <si>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</si>
  <si>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</si>
  <si>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</si>
  <si>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</si>
  <si>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</si>
  <si>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</si>
  <si>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</si>
  <si>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</si>
  <si>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</si>
  <si>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</si>
  <si>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</si>
  <si>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</si>
  <si>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</si>
  <si>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</si>
  <si>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</si>
  <si>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</si>
  <si>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</si>
  <si>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</si>
  <si>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</si>
  <si>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</si>
  <si>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</si>
  <si>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</si>
  <si>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</si>
  <si>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</si>
  <si>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</si>
  <si>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</si>
  <si>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</si>
  <si>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</si>
  <si>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</si>
  <si>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</si>
  <si>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</si>
  <si>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</si>
  <si>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</si>
  <si>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</si>
  <si>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</si>
  <si>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</si>
  <si>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</si>
  <si>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</si>
  <si>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</si>
  <si>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</si>
  <si>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</si>
  <si>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</si>
  <si>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</si>
  <si>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</si>
  <si>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</si>
  <si>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</si>
  <si>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</si>
  <si>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</si>
  <si>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</si>
  <si>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</si>
  <si>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</si>
  <si>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</si>
  <si>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</si>
  <si>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</si>
  <si>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</si>
  <si>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</si>
  <si>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</si>
  <si>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</si>
  <si>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</si>
  <si>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</si>
  <si>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</si>
  <si>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</si>
  <si>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</si>
  <si>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</si>
  <si>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</si>
  <si>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</si>
  <si>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</si>
  <si>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</si>
  <si>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</si>
  <si>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</si>
  <si>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</si>
  <si>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</si>
  <si>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</si>
  <si>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</si>
  <si>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</si>
  <si>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</si>
  <si>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</si>
  <si>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</si>
  <si>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</si>
  <si>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</si>
  <si>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</si>
  <si>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</si>
  <si>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</si>
  <si>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</si>
  <si>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</si>
  <si>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</si>
  <si>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</si>
  <si>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</si>
  <si>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</si>
  <si>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</si>
  <si>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</si>
  <si>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</si>
  <si>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</si>
  <si>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</si>
  <si>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</si>
  <si>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</si>
  <si>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</si>
  <si>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</si>
  <si>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</si>
  <si>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</si>
  <si>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</si>
  <si>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</si>
  <si>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</si>
  <si>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</si>
  <si>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</si>
  <si>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</si>
  <si>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</si>
  <si>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</si>
  <si>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</si>
  <si>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</si>
  <si>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</si>
  <si>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</si>
  <si>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</si>
  <si>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</si>
  <si>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</si>
  <si>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</si>
  <si>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</si>
  <si>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</si>
  <si>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</si>
  <si>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</si>
  <si>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</si>
  <si>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</si>
  <si>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</si>
  <si>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</si>
  <si>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</si>
  <si>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</si>
  <si>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</si>
  <si>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</si>
  <si>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</si>
  <si>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</si>
  <si>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</si>
  <si>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</si>
  <si>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</si>
  <si>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</si>
  <si>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</si>
  <si>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</si>
  <si>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</si>
  <si>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</si>
  <si>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</si>
  <si>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</si>
  <si>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</si>
  <si>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</si>
  <si>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</si>
  <si>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</si>
  <si>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</si>
  <si>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</si>
  <si>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</si>
  <si>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</si>
  <si>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</si>
  <si>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</si>
  <si>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</si>
  <si>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</si>
  <si>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</si>
  <si>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</si>
  <si>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</si>
  <si>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</si>
  <si>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</si>
  <si>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</si>
  <si>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</si>
  <si>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</si>
  <si>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</si>
  <si>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</si>
  <si>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</si>
  <si>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</si>
  <si>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</si>
  <si>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</si>
  <si>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</si>
  <si>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</si>
  <si>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</si>
  <si>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</si>
  <si>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</si>
  <si>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</si>
  <si>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</si>
  <si>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</si>
  <si>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</si>
  <si>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</si>
  <si>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</si>
  <si>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</si>
  <si>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</si>
  <si>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</si>
  <si>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</si>
  <si>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</si>
  <si>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</si>
  <si>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</si>
  <si>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</si>
  <si>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</si>
  <si>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</si>
  <si>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</si>
  <si>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</si>
  <si>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</si>
  <si>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</si>
  <si>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</si>
  <si>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</si>
  <si>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</si>
  <si>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</si>
  <si>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</si>
  <si>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</si>
  <si>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</si>
  <si>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</si>
  <si>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</si>
  <si>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</si>
  <si>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</si>
  <si>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</si>
  <si>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</si>
  <si>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</si>
  <si>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</si>
  <si>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</si>
  <si>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</si>
  <si>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</si>
  <si>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</si>
  <si>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</si>
  <si>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</si>
  <si>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</si>
  <si>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</si>
  <si>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</si>
  <si>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</si>
  <si>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</si>
  <si>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</si>
  <si>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</si>
  <si>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</si>
  <si>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</si>
  <si>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</si>
  <si>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</si>
  <si>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</si>
  <si>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</si>
  <si>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</si>
  <si>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</si>
  <si>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</si>
  <si>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</si>
  <si>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</si>
  <si>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</si>
  <si>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</si>
  <si>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</si>
  <si>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</si>
  <si>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</si>
  <si>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</si>
  <si>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</si>
  <si>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</si>
  <si>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</si>
  <si>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</si>
  <si>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</si>
  <si>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</si>
  <si>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</si>
  <si>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</si>
  <si>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</si>
  <si>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</si>
  <si>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</si>
  <si>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</si>
  <si>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</si>
  <si>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</si>
  <si>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</si>
  <si>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</si>
  <si>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</si>
  <si>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</si>
  <si>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</si>
  <si>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</si>
  <si>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</si>
  <si>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</si>
  <si>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</si>
  <si>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</si>
  <si>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</si>
  <si>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</si>
  <si>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</si>
  <si>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</si>
  <si>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</si>
  <si>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</si>
  <si>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</si>
  <si>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</si>
  <si>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</si>
  <si>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</si>
  <si>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</si>
  <si>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</si>
  <si>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</si>
  <si>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</si>
  <si>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</si>
  <si>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</si>
  <si>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</si>
  <si>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</si>
  <si>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</si>
  <si>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</si>
  <si>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</si>
  <si>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</si>
  <si>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</si>
  <si>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</si>
  <si>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</si>
  <si>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</si>
  <si>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</si>
  <si>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</si>
  <si>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</si>
  <si>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</si>
  <si>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</si>
  <si>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</si>
  <si>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</si>
  <si>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</si>
  <si>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</si>
  <si>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</si>
  <si>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</si>
  <si>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</si>
  <si>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</si>
  <si>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</si>
  <si>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</si>
  <si>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</si>
  <si>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</si>
  <si>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</si>
  <si>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</si>
  <si>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</si>
  <si>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</si>
  <si>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</si>
  <si>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</si>
  <si>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</si>
  <si>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</si>
  <si>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</si>
  <si>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</si>
  <si>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</si>
  <si>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</si>
  <si>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</si>
  <si>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</si>
  <si>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</si>
  <si>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</si>
  <si>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</si>
  <si>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</si>
  <si>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</si>
  <si>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</si>
  <si>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</si>
  <si>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</si>
  <si>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</si>
  <si>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</si>
  <si>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</si>
  <si>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</si>
  <si>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</si>
  <si>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</si>
  <si>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</si>
  <si>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</si>
  <si>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</si>
  <si>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</si>
  <si>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</si>
  <si>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</si>
  <si>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</si>
  <si>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</si>
  <si>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</si>
  <si>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</si>
  <si>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</si>
  <si>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</si>
  <si>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</si>
  <si>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</si>
  <si>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</si>
  <si>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</si>
  <si>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</si>
  <si>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</si>
  <si>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</si>
  <si>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</si>
  <si>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</si>
  <si>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</si>
  <si>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</si>
  <si>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</si>
  <si>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</si>
  <si>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</si>
  <si>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</si>
  <si>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</si>
  <si>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</si>
  <si>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</si>
  <si>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</si>
  <si>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</si>
  <si>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</si>
  <si>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</si>
  <si>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</si>
  <si>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</si>
  <si>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</si>
  <si>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</si>
  <si>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</si>
  <si>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</si>
  <si>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</si>
  <si>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</si>
  <si>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</si>
  <si>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</si>
  <si>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</si>
  <si>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</si>
  <si>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</si>
  <si>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</si>
  <si>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</si>
  <si>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</si>
  <si>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</si>
  <si>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</si>
  <si>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</si>
  <si>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</si>
  <si>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</si>
  <si>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</si>
  <si>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</si>
  <si>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</si>
  <si>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</si>
  <si>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</si>
  <si>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</si>
  <si>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</si>
  <si>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</si>
  <si>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</si>
  <si>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</si>
  <si>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</si>
  <si>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</si>
  <si>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</si>
  <si>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</si>
  <si>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</si>
  <si>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</si>
  <si>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</si>
  <si>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</si>
  <si>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</si>
  <si>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</si>
  <si>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</si>
  <si>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</si>
  <si>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</si>
  <si>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</si>
  <si>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</si>
  <si>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</si>
  <si>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</si>
  <si>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</si>
  <si>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</si>
  <si>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</si>
  <si>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</si>
  <si>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</si>
  <si>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</si>
  <si>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</si>
  <si>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</si>
  <si>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</si>
  <si>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</si>
  <si>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</si>
  <si>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</si>
  <si>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</si>
  <si>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</si>
  <si>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</si>
  <si>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</si>
  <si>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</si>
  <si>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</si>
  <si>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</si>
  <si>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</si>
  <si>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</si>
  <si>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</si>
  <si>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</si>
  <si>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</si>
  <si>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</si>
  <si>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</si>
  <si>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</si>
  <si>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</si>
  <si>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</si>
  <si>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</si>
  <si>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</si>
  <si>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</si>
  <si>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</si>
  <si>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</si>
  <si>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</si>
  <si>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</si>
  <si>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</si>
  <si>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</si>
  <si>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</si>
  <si>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</si>
  <si>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</si>
  <si>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</si>
  <si>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</si>
  <si>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</si>
  <si>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</si>
  <si>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</si>
  <si>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</si>
  <si>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</si>
  <si>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</si>
  <si>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</si>
  <si>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</si>
  <si>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</si>
  <si>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</si>
  <si>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</si>
  <si>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</si>
  <si>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</si>
  <si>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</si>
  <si>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</si>
  <si>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</si>
  <si>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</si>
  <si>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</si>
  <si>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</si>
  <si>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</si>
  <si>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</si>
  <si>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</si>
  <si>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</si>
  <si>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</si>
  <si>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</si>
  <si>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</si>
  <si>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</si>
  <si>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</si>
  <si>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</si>
  <si>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</si>
  <si>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</si>
  <si>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</si>
  <si>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</si>
  <si>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</si>
  <si>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</si>
  <si>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</si>
  <si>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</si>
  <si>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</si>
  <si>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</si>
  <si>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</si>
  <si>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</si>
  <si>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</si>
  <si>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</si>
  <si>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</si>
  <si>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</si>
  <si>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</si>
  <si>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</si>
  <si>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</si>
  <si>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</si>
  <si>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</si>
  <si>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</si>
  <si>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</si>
  <si>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</si>
  <si>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</si>
  <si>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</si>
  <si>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</si>
  <si>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</si>
  <si>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</si>
  <si>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</si>
  <si>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</si>
  <si>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</si>
  <si>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</si>
  <si>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</si>
  <si>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</si>
  <si>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</si>
  <si>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</si>
  <si>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</si>
  <si>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</si>
  <si>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</si>
  <si>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</si>
  <si>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</si>
  <si>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</si>
  <si>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</si>
  <si>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</si>
  <si>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</si>
  <si>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</si>
  <si>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</si>
  <si>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</si>
  <si>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</si>
  <si>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</si>
  <si>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</si>
  <si>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</si>
  <si>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</si>
  <si>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</si>
  <si>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</si>
  <si>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</si>
  <si>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</si>
  <si>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</si>
  <si>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</si>
  <si>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</si>
  <si>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</si>
  <si>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</si>
  <si>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</si>
  <si>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</si>
  <si>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</si>
  <si>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</si>
  <si>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</si>
  <si>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</si>
  <si>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</si>
  <si>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</si>
  <si>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</si>
  <si>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</si>
  <si>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</si>
  <si>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</si>
  <si>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</si>
  <si>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</si>
  <si>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</si>
  <si>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</si>
  <si>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</si>
  <si>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</si>
  <si>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</si>
  <si>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</si>
  <si>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</si>
  <si>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</si>
  <si>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</si>
  <si>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</si>
  <si>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</si>
  <si>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</si>
  <si>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</si>
  <si>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</si>
  <si>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</si>
  <si>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</si>
  <si>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</si>
  <si>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</si>
  <si>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</si>
  <si>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</si>
  <si>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</si>
  <si>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</si>
  <si>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</si>
  <si>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</si>
  <si>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</si>
  <si>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</si>
  <si>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</si>
  <si>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</si>
  <si>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</si>
  <si>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</si>
  <si>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</si>
  <si>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</si>
  <si>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</si>
  <si>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</si>
  <si>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</si>
  <si>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</si>
  <si>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</si>
  <si>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</si>
  <si>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</si>
  <si>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</si>
  <si>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</si>
  <si>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</si>
  <si>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</si>
  <si>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</si>
  <si>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</si>
  <si>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</si>
  <si>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</si>
  <si>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</si>
  <si>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</si>
  <si>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</si>
  <si>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</si>
  <si>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</si>
  <si>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</si>
  <si>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</si>
  <si>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</si>
  <si>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</si>
  <si>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</si>
  <si>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</si>
  <si>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</si>
  <si>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</si>
  <si>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</si>
  <si>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</si>
  <si>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</si>
  <si>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</si>
  <si>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</si>
  <si>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</si>
  <si>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</si>
  <si>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</si>
  <si>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</si>
  <si>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</si>
  <si>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</si>
  <si>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</si>
  <si>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</si>
  <si>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</si>
  <si>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</si>
  <si>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</si>
  <si>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</si>
  <si>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</si>
  <si>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</si>
  <si>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</si>
  <si>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</si>
  <si>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</si>
  <si>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</si>
  <si>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</si>
  <si>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</si>
  <si>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</si>
  <si>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</si>
  <si>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</si>
  <si>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</si>
  <si>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</si>
  <si>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</si>
  <si>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</si>
  <si>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</si>
  <si>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</si>
  <si>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</si>
  <si>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</si>
  <si>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</si>
  <si>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</si>
  <si>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</si>
  <si>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</si>
  <si>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</si>
  <si>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</si>
  <si>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</si>
  <si>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</si>
  <si>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</si>
  <si>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</si>
  <si>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</si>
  <si>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</si>
  <si>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</si>
  <si>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</si>
  <si>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</si>
  <si>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</si>
  <si>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</si>
  <si>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</si>
  <si>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</si>
  <si>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</si>
  <si>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</si>
  <si>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</si>
  <si>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</si>
  <si>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</si>
  <si>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</si>
  <si>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</si>
  <si>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</si>
  <si>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</si>
  <si>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</si>
  <si>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</si>
  <si>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</si>
  <si>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</si>
  <si>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</si>
  <si>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</si>
  <si>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</si>
  <si>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</si>
  <si>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</si>
  <si>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</si>
  <si>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</si>
  <si>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</si>
  <si>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</si>
  <si>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</si>
  <si>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</si>
  <si>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</si>
  <si>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</si>
  <si>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</si>
  <si>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</si>
  <si>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</si>
  <si>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</si>
  <si>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</si>
  <si>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</si>
  <si>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</si>
  <si>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</si>
  <si>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</si>
  <si>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</si>
  <si>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</si>
  <si>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</si>
  <si>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</si>
  <si>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</si>
  <si>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</si>
  <si>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</si>
  <si>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</si>
  <si>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</si>
  <si>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</si>
  <si>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</si>
  <si>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</si>
  <si>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</si>
  <si>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</si>
  <si>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</si>
  <si>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</si>
  <si>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</si>
  <si>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</si>
  <si>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</si>
  <si>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</si>
  <si>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</si>
  <si>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</si>
  <si>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</si>
  <si>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</si>
  <si>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</si>
  <si>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</si>
  <si>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</si>
  <si>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</si>
  <si>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</si>
  <si>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</si>
  <si>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</si>
  <si>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</si>
  <si>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</si>
  <si>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</si>
  <si>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</si>
  <si>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</si>
  <si>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</si>
  <si>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</si>
  <si>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</si>
  <si>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</si>
  <si>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</si>
  <si>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</si>
  <si>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</si>
  <si>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</si>
  <si>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</si>
  <si>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</si>
  <si>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</si>
  <si>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</si>
  <si>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</si>
  <si>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</si>
  <si>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</si>
  <si>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</si>
  <si>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</si>
  <si>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</si>
  <si>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</si>
  <si>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</si>
  <si>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</si>
  <si>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</si>
  <si>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</si>
  <si>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</si>
  <si>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</si>
  <si>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</si>
  <si>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</si>
  <si>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</si>
  <si>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</si>
  <si>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</si>
  <si>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</si>
  <si>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</si>
  <si>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</si>
  <si>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</si>
  <si>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</si>
  <si>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</si>
  <si>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</si>
  <si>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</si>
  <si>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</si>
  <si>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</si>
  <si>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</si>
  <si>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</si>
  <si>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</si>
  <si>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</si>
  <si>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</si>
  <si>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</si>
  <si>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</si>
  <si>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</si>
  <si>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</si>
  <si>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</si>
  <si>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</si>
  <si>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</si>
  <si>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</si>
  <si>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</si>
  <si>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</si>
  <si>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</si>
  <si>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</si>
  <si>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</si>
  <si>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</si>
  <si>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</si>
  <si>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</si>
  <si>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</si>
  <si>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</si>
  <si>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</si>
  <si>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</si>
  <si>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</si>
  <si>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</si>
  <si>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</si>
  <si>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</si>
  <si>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</si>
  <si>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</si>
  <si>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</si>
  <si>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</si>
  <si>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</si>
  <si>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</si>
  <si>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</si>
  <si>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</si>
  <si>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</si>
  <si>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</si>
  <si>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</si>
  <si>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</si>
  <si>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</si>
  <si>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</si>
  <si>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</si>
  <si>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</si>
  <si>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</si>
  <si>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</si>
  <si>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</si>
  <si>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</si>
  <si>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</si>
  <si>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</si>
  <si>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</si>
  <si>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</si>
  <si>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</si>
  <si>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</si>
  <si>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</si>
  <si>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</si>
  <si>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</si>
  <si>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</si>
  <si>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</si>
  <si>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</si>
  <si>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</si>
  <si>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</si>
  <si>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</si>
  <si>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</si>
  <si>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</si>
  <si>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</si>
  <si>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</si>
  <si>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</si>
  <si>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</si>
  <si>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</si>
  <si>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</si>
  <si>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</si>
  <si>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</si>
  <si>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</si>
  <si>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</si>
  <si>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</si>
  <si>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</si>
  <si>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</si>
  <si>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</si>
  <si>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</si>
  <si>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</si>
  <si>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</si>
  <si>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</si>
  <si>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</si>
  <si>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</si>
  <si>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</si>
  <si>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</si>
  <si>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</si>
  <si>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</si>
  <si>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</si>
  <si>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</si>
  <si>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</si>
  <si>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</si>
  <si>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</si>
  <si>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</si>
  <si>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</si>
  <si>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</si>
  <si>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</si>
  <si>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</si>
  <si>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</si>
  <si>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</si>
  <si>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</si>
  <si>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</si>
  <si>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</si>
  <si>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</si>
  <si>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</si>
  <si>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</si>
  <si>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</si>
  <si>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</si>
  <si>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</si>
  <si>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</si>
  <si>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</si>
  <si>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</si>
  <si>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</si>
  <si>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</si>
  <si>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</si>
  <si>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</si>
  <si>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</si>
  <si>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</si>
  <si>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</si>
  <si>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</si>
  <si>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</si>
  <si>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</si>
  <si>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</si>
  <si>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</si>
  <si>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</si>
  <si>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</si>
  <si>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</si>
  <si>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</si>
  <si>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</si>
  <si>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</si>
  <si>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</si>
  <si>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</si>
  <si>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</si>
  <si>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</si>
  <si>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</si>
  <si>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</si>
  <si>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</si>
  <si>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</si>
  <si>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</si>
  <si>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</si>
  <si>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</si>
  <si>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</si>
  <si>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</si>
  <si>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</si>
  <si>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</si>
  <si>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</si>
  <si>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</si>
  <si>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</si>
  <si>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</si>
  <si>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</si>
  <si>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</si>
  <si>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</si>
  <si>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</si>
  <si>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</si>
  <si>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</si>
  <si>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</si>
  <si>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</si>
  <si>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</si>
  <si>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</si>
  <si>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</si>
  <si>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</si>
  <si>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</si>
  <si>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</si>
  <si>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</si>
  <si>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</si>
  <si>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</si>
  <si>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</si>
  <si>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</si>
  <si>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</si>
  <si>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</si>
  <si>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</si>
  <si>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</si>
  <si>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</si>
  <si>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</si>
  <si>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</si>
  <si>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</si>
  <si>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</si>
  <si>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</si>
  <si>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</si>
  <si>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</si>
  <si>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</si>
  <si>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</si>
  <si>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</si>
  <si>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</si>
  <si>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</si>
  <si>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</si>
  <si>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</si>
  <si>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</si>
  <si>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</si>
  <si>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</si>
  <si>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</si>
  <si>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</si>
  <si>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</si>
  <si>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</si>
  <si>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</si>
  <si>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</si>
  <si>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</si>
  <si>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</si>
  <si>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</si>
  <si>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</si>
  <si>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</si>
  <si>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</si>
  <si>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</si>
  <si>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</si>
  <si>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</si>
  <si>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</si>
  <si>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</si>
  <si>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</si>
  <si>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</si>
  <si>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</si>
  <si>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</si>
  <si>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</si>
  <si>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</si>
  <si>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</si>
  <si>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</si>
  <si>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</si>
  <si>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</si>
  <si>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</si>
  <si>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</si>
  <si>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</si>
  <si>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</si>
  <si>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</si>
  <si>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</si>
  <si>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</si>
  <si>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</si>
  <si>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</si>
  <si>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</si>
  <si>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</si>
  <si>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</si>
  <si>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</si>
  <si>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</si>
  <si>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</si>
  <si>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</si>
  <si>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</si>
  <si>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</si>
  <si>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</si>
  <si>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</si>
  <si>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</si>
  <si>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</si>
  <si>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</si>
  <si>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</si>
  <si>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</si>
  <si>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</si>
  <si>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</si>
  <si>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</si>
  <si>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</si>
  <si>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</si>
  <si>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</si>
  <si>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</si>
  <si>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</si>
  <si>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</si>
  <si>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</si>
  <si>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</si>
  <si>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</si>
  <si>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</si>
  <si>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</si>
  <si>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</si>
  <si>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</si>
  <si>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</si>
  <si>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</si>
  <si>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</si>
  <si>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</si>
  <si>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</si>
  <si>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</si>
  <si>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</si>
  <si>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</si>
  <si>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</si>
  <si>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</si>
  <si>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</si>
  <si>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</si>
  <si>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</si>
  <si>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</si>
  <si>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</si>
  <si>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</si>
  <si>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</si>
  <si>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</si>
  <si>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</si>
  <si>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</si>
  <si>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</si>
  <si>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</si>
  <si>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</si>
  <si>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</si>
  <si>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</si>
  <si>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</si>
  <si>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</si>
  <si>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</si>
  <si>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</si>
  <si>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</si>
  <si>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</si>
  <si>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</si>
  <si>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</si>
  <si>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</si>
  <si>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</si>
  <si>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</si>
  <si>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</si>
  <si>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</si>
  <si>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</si>
  <si>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</si>
  <si>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</si>
  <si>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</si>
  <si>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</si>
  <si>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</si>
  <si>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</si>
  <si>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</si>
  <si>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</si>
  <si>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</si>
  <si>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</si>
  <si>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</si>
  <si>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</si>
  <si>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</si>
  <si>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</si>
  <si>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</si>
  <si>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</si>
  <si>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</si>
  <si>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</si>
  <si>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</si>
  <si>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</si>
  <si>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</si>
  <si>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</si>
  <si>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</si>
  <si>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</si>
  <si>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</si>
  <si>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</si>
  <si>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</si>
  <si>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</si>
  <si>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</si>
  <si>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</si>
  <si>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</si>
  <si>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</si>
  <si>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</si>
  <si>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</si>
  <si>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</si>
  <si>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</si>
  <si>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</si>
  <si>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</si>
  <si>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</si>
  <si>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</si>
  <si>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</si>
  <si>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</si>
  <si>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</si>
  <si>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</si>
  <si>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</si>
  <si>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</si>
  <si>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</si>
  <si>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</si>
  <si>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</si>
  <si>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</si>
  <si>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</si>
  <si>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</si>
  <si>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</si>
  <si>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</si>
  <si>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</si>
  <si>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</si>
  <si>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</si>
  <si>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</si>
  <si>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</si>
  <si>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</si>
  <si>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</si>
  <si>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</si>
  <si>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</si>
  <si>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</si>
  <si>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</si>
  <si>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</si>
  <si>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</si>
  <si>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</si>
  <si>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</si>
  <si>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</si>
  <si>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</si>
  <si>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</si>
  <si>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</si>
  <si>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</si>
  <si>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</si>
  <si>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</si>
  <si>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</si>
  <si>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</si>
  <si>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</si>
  <si>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</si>
  <si>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</si>
  <si>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</si>
  <si>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</si>
  <si>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</si>
  <si>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</si>
  <si>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</si>
  <si>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</si>
  <si>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</si>
  <si>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</si>
  <si>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</si>
  <si>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</si>
  <si>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</si>
  <si>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</si>
  <si>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</si>
  <si>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</si>
  <si>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</si>
  <si>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</si>
  <si>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</si>
  <si>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</si>
  <si>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</si>
  <si>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</si>
  <si>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</si>
  <si>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</si>
  <si>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</si>
  <si>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</si>
  <si>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</si>
  <si>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</si>
  <si>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</si>
  <si>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</si>
  <si>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</si>
  <si>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</si>
  <si>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</si>
  <si>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</si>
  <si>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</si>
  <si>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</si>
  <si>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</si>
  <si>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</si>
  <si>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</si>
  <si>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</si>
  <si>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</si>
  <si>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</si>
  <si>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</si>
  <si>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</si>
  <si>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</si>
  <si>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</si>
  <si>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</si>
  <si>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</si>
  <si>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</si>
  <si>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</si>
  <si>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</si>
  <si>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</si>
  <si>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</si>
  <si>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</si>
  <si>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</si>
  <si>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</si>
  <si>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</si>
  <si>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</si>
  <si>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</si>
  <si>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</si>
  <si>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</si>
  <si>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</si>
  <si>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</si>
  <si>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</si>
  <si>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</si>
  <si>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</si>
  <si>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</si>
  <si>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</si>
  <si>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</si>
  <si>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</si>
  <si>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</si>
  <si>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</si>
  <si>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</si>
  <si>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</si>
  <si>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</si>
  <si>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</si>
  <si>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</si>
  <si>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</si>
  <si>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</si>
  <si>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</si>
  <si>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</si>
  <si>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</si>
  <si>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</si>
  <si>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</si>
  <si>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</si>
  <si>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</si>
  <si>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</si>
  <si>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</si>
  <si>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</si>
  <si>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</si>
  <si>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</si>
  <si>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</si>
  <si>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</si>
  <si>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</si>
  <si>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</si>
  <si>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</si>
  <si>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</si>
  <si>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</si>
  <si>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</si>
  <si>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</si>
  <si>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</si>
  <si>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</si>
  <si>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</si>
  <si>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</si>
  <si>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</si>
  <si>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</si>
  <si>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</si>
  <si>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</si>
  <si>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</si>
  <si>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</si>
  <si>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</si>
  <si>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</si>
  <si>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</si>
  <si>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</si>
  <si>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</si>
  <si>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</si>
  <si>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</si>
  <si>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</si>
  <si>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</si>
  <si>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</si>
  <si>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</si>
  <si>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</si>
  <si>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</si>
  <si>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</si>
  <si>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</si>
  <si>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</si>
  <si>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</si>
  <si>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</si>
  <si>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</si>
  <si>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</si>
  <si>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</si>
  <si>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</si>
  <si>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</si>
  <si>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</si>
  <si>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</si>
  <si>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</si>
  <si>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</si>
  <si>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</si>
  <si>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</si>
  <si>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</si>
  <si>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</si>
  <si>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</si>
  <si>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</si>
  <si>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</si>
  <si>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</si>
  <si>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</si>
  <si>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</si>
  <si>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</si>
  <si>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</si>
  <si>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</si>
  <si>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</si>
  <si>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</si>
  <si>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</si>
  <si>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</si>
  <si>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</si>
  <si>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</si>
  <si>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</si>
  <si>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</si>
  <si>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</si>
  <si>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</si>
  <si>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</si>
  <si>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</si>
  <si>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</si>
  <si>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</si>
  <si>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</si>
  <si>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</si>
  <si>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</si>
  <si>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</si>
  <si>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</si>
  <si>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</si>
  <si>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</si>
  <si>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</si>
  <si>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</si>
  <si>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</si>
  <si>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</si>
  <si>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</si>
  <si>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</si>
  <si>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</si>
  <si>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</si>
  <si>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</si>
  <si>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</si>
  <si>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</si>
  <si>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</si>
  <si>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</si>
  <si>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</si>
  <si>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</si>
  <si>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</si>
  <si>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</si>
  <si>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</si>
  <si>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</si>
  <si>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</si>
  <si>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</si>
  <si>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</si>
  <si>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</si>
  <si>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</si>
  <si>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</si>
  <si>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</si>
  <si>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</si>
  <si>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</si>
  <si>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</si>
  <si>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</si>
  <si>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</si>
  <si>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</si>
  <si>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</si>
  <si>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</si>
  <si>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</si>
  <si>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</si>
  <si>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</si>
  <si>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</si>
  <si>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</si>
  <si>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</si>
  <si>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</si>
  <si>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</si>
  <si>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</si>
  <si>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</si>
  <si>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</si>
  <si>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</si>
  <si>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</si>
  <si>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</si>
  <si>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</si>
  <si>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</si>
  <si>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</si>
  <si>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</si>
  <si>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</si>
  <si>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</si>
  <si>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</si>
  <si>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</si>
  <si>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</si>
  <si>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</si>
  <si>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</si>
  <si>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</si>
  <si>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</si>
  <si>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</si>
  <si>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</si>
  <si>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</si>
  <si>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</si>
  <si>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</si>
  <si>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</si>
  <si>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</si>
  <si>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</si>
  <si>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</si>
  <si>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</si>
  <si>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</si>
  <si>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</si>
  <si>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</si>
  <si>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</si>
  <si>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</si>
  <si>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</si>
  <si>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</si>
  <si>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</si>
  <si>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</si>
  <si>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</si>
  <si>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</si>
  <si>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</si>
  <si>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</si>
  <si>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</si>
  <si>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</si>
  <si>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</si>
  <si>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</si>
  <si>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</si>
  <si>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</si>
  <si>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</si>
  <si>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</si>
  <si>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</si>
  <si>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</si>
  <si>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</si>
  <si>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</si>
  <si>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</si>
  <si>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</si>
  <si>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</si>
  <si>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</si>
  <si>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</si>
  <si>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</si>
  <si>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</si>
  <si>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</si>
  <si>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</si>
  <si>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</si>
  <si>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</si>
  <si>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</si>
  <si>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</si>
  <si>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</si>
  <si>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</si>
  <si>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</si>
  <si>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</si>
  <si>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</si>
  <si>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</si>
  <si>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</si>
  <si>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</si>
  <si>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</si>
  <si>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</si>
  <si>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</si>
  <si>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</si>
  <si>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</si>
  <si>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</si>
  <si>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</si>
  <si>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</si>
  <si>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</si>
  <si>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</si>
  <si>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</si>
  <si>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</si>
  <si>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</si>
  <si>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</si>
  <si>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</si>
  <si>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</si>
  <si>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</si>
  <si>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</si>
  <si>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</si>
  <si>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</si>
  <si>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</si>
  <si>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</si>
  <si>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</si>
  <si>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</si>
  <si>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</si>
  <si>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</si>
  <si>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</si>
  <si>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</si>
  <si>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</si>
  <si>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</si>
  <si>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</si>
  <si>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</si>
  <si>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</si>
  <si>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</si>
  <si>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</si>
  <si>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</si>
  <si>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</si>
  <si>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</si>
  <si>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</si>
  <si>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</si>
  <si>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</si>
  <si>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</si>
  <si>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</si>
  <si>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</si>
  <si>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</si>
  <si>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</si>
  <si>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</si>
  <si>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</si>
  <si>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</si>
  <si>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</si>
  <si>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</si>
  <si>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</si>
  <si>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</si>
  <si>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</si>
  <si>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</si>
  <si>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</si>
  <si>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</si>
  <si>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</si>
  <si>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</si>
  <si>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</si>
  <si>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</si>
  <si>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</si>
  <si>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</si>
  <si>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</si>
  <si>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</si>
  <si>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</si>
  <si>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</si>
  <si>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</si>
  <si>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</si>
  <si>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</si>
  <si>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</si>
  <si>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</si>
  <si>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</si>
  <si>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</si>
  <si>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</si>
  <si>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</si>
  <si>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</si>
  <si>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</si>
  <si>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</si>
  <si>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</si>
  <si>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</si>
  <si>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</si>
  <si>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</si>
  <si>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</si>
  <si>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</si>
  <si>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</si>
  <si>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</si>
  <si>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</si>
  <si>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</si>
  <si>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</si>
  <si>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</si>
  <si>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</si>
  <si>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</si>
  <si>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</si>
  <si>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</si>
  <si>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</si>
  <si>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</si>
  <si>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</si>
  <si>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</si>
  <si>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</si>
  <si>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</si>
  <si>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</si>
  <si>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</si>
  <si>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</si>
  <si>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</si>
  <si>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</si>
  <si>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</si>
  <si>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</si>
  <si>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</si>
  <si>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</si>
  <si>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</si>
  <si>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</si>
  <si>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</si>
  <si>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</si>
  <si>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</si>
  <si>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</si>
  <si>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</si>
  <si>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</si>
  <si>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</si>
  <si>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</si>
  <si>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</si>
  <si>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</si>
  <si>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</si>
  <si>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</si>
  <si>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</si>
  <si>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</si>
  <si>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</si>
  <si>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</si>
  <si>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</si>
  <si>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</si>
  <si>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</si>
  <si>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</si>
  <si>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</si>
  <si>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</si>
  <si>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</si>
  <si>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</si>
  <si>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</si>
  <si>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</si>
  <si>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</si>
  <si>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</si>
  <si>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</si>
  <si>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</si>
  <si>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</si>
  <si>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</si>
  <si>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</si>
  <si>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</si>
  <si>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</si>
  <si>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</si>
  <si>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</si>
  <si>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</si>
  <si>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</si>
  <si>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</si>
  <si>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</si>
  <si>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</si>
  <si>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</si>
  <si>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</si>
  <si>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</si>
  <si>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</si>
  <si>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</si>
  <si>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</si>
  <si>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</si>
  <si>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</si>
  <si>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</si>
  <si>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</si>
  <si>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</si>
  <si>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</si>
  <si>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</si>
  <si>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</si>
  <si>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</si>
  <si>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</si>
  <si>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</si>
  <si>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</si>
  <si>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</si>
  <si>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</si>
  <si>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</si>
  <si>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</si>
  <si>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</si>
  <si>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</si>
  <si>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</si>
  <si>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</si>
  <si>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</si>
  <si>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</si>
  <si>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</si>
  <si>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</si>
  <si>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</si>
  <si>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</si>
  <si>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</si>
  <si>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</si>
  <si>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</si>
  <si>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</si>
  <si>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</si>
  <si>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</si>
  <si>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</si>
  <si>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</si>
  <si>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</si>
  <si>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</si>
  <si>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</si>
  <si>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</si>
  <si>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</si>
  <si>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</si>
  <si>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</si>
  <si>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</si>
  <si>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</si>
  <si>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</si>
  <si>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</si>
  <si>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</si>
  <si>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</si>
  <si>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</si>
  <si>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</si>
  <si>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</si>
  <si>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</si>
  <si>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</si>
  <si>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</si>
  <si>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</si>
  <si>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</si>
  <si>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</si>
  <si>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</si>
  <si>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</si>
  <si>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</si>
  <si>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</si>
  <si>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</si>
  <si>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</si>
  <si>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</si>
  <si>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</si>
  <si>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</si>
  <si>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</si>
  <si>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</si>
  <si>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</si>
  <si>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</si>
  <si>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</si>
  <si>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</si>
  <si>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</si>
  <si>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</si>
  <si>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</si>
  <si>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</si>
  <si>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</si>
  <si>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</si>
  <si>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</si>
  <si>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</si>
  <si>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</si>
  <si>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</si>
  <si>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</si>
  <si>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</si>
  <si>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</si>
  <si>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</si>
  <si>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</si>
  <si>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</si>
  <si>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</si>
  <si>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</si>
  <si>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</si>
  <si>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</si>
  <si>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</si>
  <si>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</si>
  <si>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</si>
  <si>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</si>
  <si>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</si>
  <si>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</si>
  <si>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</si>
  <si>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</si>
  <si>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</si>
  <si>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</si>
  <si>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</si>
  <si>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</si>
  <si>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</si>
  <si>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</si>
  <si>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</si>
  <si>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</si>
  <si>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</si>
  <si>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</si>
  <si>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</si>
  <si>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</si>
  <si>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</si>
  <si>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</si>
  <si>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</si>
  <si>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</si>
  <si>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</si>
  <si>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</si>
  <si>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</si>
  <si>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</si>
  <si>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</si>
  <si>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</si>
  <si>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</si>
  <si>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</si>
  <si>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</si>
  <si>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</si>
  <si>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</si>
  <si>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</si>
  <si>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</si>
  <si>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</si>
  <si>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</si>
  <si>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</si>
  <si>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</si>
  <si>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</si>
  <si>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</si>
  <si>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</si>
  <si>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</si>
  <si>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</si>
  <si>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</si>
  <si>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</si>
  <si>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</si>
  <si>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</si>
  <si>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</si>
  <si>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</si>
  <si>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</si>
  <si>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</si>
  <si>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</si>
  <si>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</si>
  <si>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</si>
  <si>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</si>
  <si>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</si>
  <si>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</si>
  <si>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</si>
  <si>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</si>
  <si>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</si>
  <si>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</si>
  <si>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</si>
  <si>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</si>
  <si>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</si>
  <si>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</si>
  <si>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</si>
  <si>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</si>
  <si>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</si>
  <si>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</si>
  <si>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</si>
  <si>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</si>
  <si>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</si>
  <si>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</si>
  <si>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</si>
  <si>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</si>
  <si>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</si>
  <si>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</si>
  <si>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</si>
  <si>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</si>
  <si>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</si>
  <si>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</si>
  <si>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</si>
  <si>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</si>
  <si>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</si>
  <si>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</si>
  <si>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</si>
  <si>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</si>
  <si>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</si>
  <si>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</si>
  <si>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</si>
  <si>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</si>
  <si>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</si>
  <si>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</si>
  <si>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</si>
  <si>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</si>
  <si>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</si>
  <si>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</si>
  <si>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</si>
  <si>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</si>
  <si>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</si>
  <si>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</si>
  <si>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</si>
  <si>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</si>
  <si>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</si>
  <si>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</si>
  <si>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</si>
  <si>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</si>
  <si>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</si>
  <si>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</si>
  <si>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</si>
  <si>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</si>
  <si>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</si>
  <si>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</si>
  <si>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</si>
  <si>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</si>
  <si>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</si>
  <si>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</si>
  <si>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</si>
  <si>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</si>
  <si>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</si>
  <si>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</si>
  <si>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</si>
  <si>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</si>
  <si>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</si>
  <si>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</si>
  <si>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</si>
  <si>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</si>
  <si>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</si>
  <si>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</si>
  <si>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</si>
  <si>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</si>
  <si>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</si>
  <si>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</si>
  <si>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</si>
  <si>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</si>
  <si>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</si>
  <si>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</si>
  <si>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</si>
  <si>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</si>
  <si>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</si>
  <si>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</si>
  <si>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</si>
  <si>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</si>
  <si>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</si>
  <si>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</si>
  <si>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</si>
  <si>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</si>
  <si>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</si>
  <si>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</si>
  <si>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</si>
  <si>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</si>
  <si>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</si>
  <si>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</si>
  <si>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</si>
  <si>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</si>
  <si>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</si>
  <si>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</si>
  <si>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</si>
  <si>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</si>
  <si>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</si>
  <si>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</si>
  <si>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</si>
  <si>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</si>
  <si>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</si>
  <si>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</si>
  <si>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</si>
  <si>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</si>
  <si>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</si>
  <si>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</si>
  <si>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</si>
  <si>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</si>
  <si>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</si>
  <si>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</si>
  <si>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</si>
  <si>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</si>
  <si>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</si>
  <si>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</si>
  <si>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</si>
  <si>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</si>
  <si>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</si>
  <si>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</si>
  <si>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</si>
  <si>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</si>
  <si>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</si>
  <si>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</si>
  <si>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</si>
  <si>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</si>
  <si>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</si>
  <si>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</si>
  <si>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</si>
  <si>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</si>
  <si>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</si>
  <si>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</si>
  <si>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</si>
  <si>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</si>
  <si>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</si>
  <si>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</si>
  <si>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</si>
  <si>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</si>
  <si>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</si>
  <si>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</si>
  <si>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</si>
  <si>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</si>
  <si>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</si>
  <si>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</si>
  <si>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</si>
  <si>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</si>
  <si>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</si>
  <si>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</si>
  <si>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</si>
  <si>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</si>
  <si>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</si>
  <si>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</si>
  <si>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</si>
  <si>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</si>
  <si>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</si>
  <si>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</si>
  <si>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</si>
  <si>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</si>
  <si>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</si>
  <si>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</si>
  <si>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</si>
  <si>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</si>
  <si>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</si>
  <si>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</si>
  <si>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</si>
  <si>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</si>
  <si>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</si>
  <si>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</si>
  <si>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</si>
  <si>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</si>
  <si>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</si>
  <si>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</si>
  <si>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</si>
  <si>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</si>
  <si>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</si>
  <si>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</si>
  <si>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</si>
  <si>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</si>
  <si>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</si>
  <si>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</si>
  <si>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</si>
  <si>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</si>
  <si>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</si>
  <si>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</si>
  <si>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</si>
  <si>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</si>
  <si>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</si>
  <si>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</si>
  <si>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</si>
  <si>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</si>
  <si>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</si>
  <si>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</si>
  <si>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</si>
  <si>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</si>
  <si>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</si>
  <si>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</si>
  <si>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</si>
  <si>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</si>
  <si>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</si>
  <si>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</si>
  <si>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</si>
  <si>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</si>
  <si>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</si>
  <si>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</si>
  <si>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</si>
  <si>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</si>
  <si>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</si>
  <si>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</si>
  <si>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</si>
  <si>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</si>
  <si>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</si>
  <si>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</si>
  <si>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</si>
  <si>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</si>
  <si>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</si>
  <si>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</si>
  <si>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</si>
  <si>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</si>
  <si>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</si>
  <si>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</si>
  <si>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</si>
  <si>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</si>
  <si>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</si>
  <si>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</si>
  <si>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</si>
  <si>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</si>
  <si>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</si>
  <si>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</si>
  <si>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</si>
  <si>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</si>
  <si>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</si>
  <si>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</si>
  <si>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</si>
  <si>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</si>
  <si>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</si>
  <si>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</si>
  <si>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</si>
  <si>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</si>
  <si>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</si>
  <si>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</si>
  <si>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</si>
  <si>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</si>
  <si>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</si>
  <si>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</si>
  <si>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</si>
  <si>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</si>
  <si>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</si>
  <si>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</si>
  <si>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</si>
  <si>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</si>
  <si>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</si>
  <si>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</si>
  <si>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</si>
  <si>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</si>
  <si>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</si>
  <si>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</si>
  <si>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</si>
  <si>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</si>
  <si>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</si>
  <si>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</si>
  <si>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</si>
  <si>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</si>
  <si>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</si>
  <si>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</si>
  <si>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</si>
  <si>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</si>
  <si>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</si>
  <si>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</si>
  <si>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</si>
  <si>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</si>
  <si>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</si>
  <si>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</si>
  <si>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</si>
  <si>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</si>
  <si>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</si>
  <si>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</si>
  <si>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</si>
  <si>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</si>
  <si>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</si>
  <si>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</si>
  <si>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</si>
  <si>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</si>
  <si>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</si>
  <si>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</si>
  <si>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</si>
  <si>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</si>
  <si>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</si>
  <si>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</si>
  <si>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</si>
  <si>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</si>
  <si>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</si>
  <si>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</si>
  <si>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</si>
  <si>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</si>
  <si>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</si>
  <si>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</si>
  <si>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</si>
  <si>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</si>
  <si>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</si>
  <si>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</si>
  <si>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</si>
  <si>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</si>
  <si>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</si>
  <si>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</si>
  <si>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</si>
  <si>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</si>
  <si>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</si>
  <si>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</si>
  <si>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</si>
  <si>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</si>
  <si>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</si>
  <si>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</si>
  <si>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</si>
  <si>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</si>
  <si>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</si>
  <si>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</si>
  <si>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</si>
  <si>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</si>
  <si>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</si>
  <si>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</si>
  <si>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</si>
  <si>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</si>
  <si>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</si>
  <si>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</si>
  <si>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</si>
  <si>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</si>
  <si>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</si>
  <si>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</si>
  <si>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</si>
  <si>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</si>
  <si>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</si>
  <si>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</si>
  <si>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</si>
  <si>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</si>
  <si>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</si>
  <si>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</si>
  <si>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</si>
  <si>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</si>
  <si>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</si>
  <si>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</si>
  <si>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</si>
  <si>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</si>
  <si>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</si>
  <si>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</si>
  <si>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</si>
  <si>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</si>
  <si>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</si>
  <si>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</si>
  <si>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</si>
  <si>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</si>
  <si>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</si>
  <si>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</si>
  <si>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</si>
  <si>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</si>
  <si>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</si>
  <si>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</si>
  <si>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</si>
  <si>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</si>
  <si>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</si>
  <si>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</si>
  <si>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</si>
  <si>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</si>
  <si>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</si>
  <si>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</si>
  <si>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</si>
  <si>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</si>
  <si>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</si>
  <si>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</si>
  <si>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</si>
  <si>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</si>
  <si>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</si>
  <si>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</si>
  <si>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</si>
  <si>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</si>
  <si>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</si>
  <si>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</si>
  <si>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</si>
  <si>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</si>
  <si>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</si>
  <si>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</si>
  <si>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</si>
  <si>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</si>
  <si>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</si>
  <si>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</si>
  <si>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</si>
  <si>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</si>
  <si>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</si>
  <si>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</si>
  <si>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</si>
  <si>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</si>
  <si>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</si>
  <si>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</si>
  <si>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</si>
  <si>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</si>
  <si>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</si>
  <si>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</si>
  <si>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</si>
  <si>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</si>
  <si>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</si>
  <si>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</si>
  <si>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</si>
  <si>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</si>
  <si>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</si>
  <si>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</si>
  <si>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</si>
  <si>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</si>
  <si>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</si>
  <si>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</si>
  <si>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</si>
  <si>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</si>
  <si>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</si>
  <si>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</si>
  <si>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</si>
  <si>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</si>
  <si>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</si>
  <si>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</si>
  <si>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</si>
  <si>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</si>
  <si>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</si>
  <si>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</si>
  <si>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</si>
  <si>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</si>
  <si>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</si>
  <si>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</si>
  <si>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</si>
  <si>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</si>
  <si>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</si>
  <si>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</si>
  <si>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</si>
  <si>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</si>
  <si>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</si>
  <si>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</si>
  <si>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</si>
  <si>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</si>
  <si>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</si>
  <si>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</si>
  <si>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</si>
  <si>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</si>
  <si>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</si>
  <si>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</si>
  <si>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</si>
  <si>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</si>
  <si>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</si>
  <si>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</si>
  <si>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</si>
  <si>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</si>
  <si>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</si>
  <si>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</si>
  <si>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</si>
  <si>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</si>
  <si>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</si>
  <si>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</si>
  <si>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</si>
  <si>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</si>
  <si>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</si>
  <si>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</si>
  <si>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</si>
  <si>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</si>
  <si>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</si>
  <si>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</si>
  <si>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</si>
  <si>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</si>
  <si>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</si>
  <si>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</si>
  <si>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</si>
  <si>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</si>
  <si>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</si>
  <si>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</si>
  <si>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</si>
  <si>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</si>
  <si>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</si>
  <si>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</si>
  <si>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</si>
  <si>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</si>
  <si>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</si>
  <si>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</si>
  <si>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</si>
  <si>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</si>
  <si>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</si>
  <si>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</si>
  <si>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</si>
  <si>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</si>
  <si>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</si>
  <si>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</si>
  <si>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</si>
  <si>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</si>
  <si>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</si>
  <si>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</si>
  <si>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</si>
  <si>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</si>
  <si>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</si>
  <si>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</si>
  <si>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</si>
  <si>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</si>
  <si>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</si>
  <si>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</si>
  <si>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</si>
  <si>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</si>
  <si>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</si>
  <si>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</si>
  <si>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</si>
  <si>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</si>
  <si>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</si>
  <si>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</si>
  <si>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</si>
  <si>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</si>
  <si>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</si>
  <si>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</si>
  <si>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</si>
  <si>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</si>
  <si>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</si>
  <si>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</si>
  <si>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</si>
  <si>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</si>
  <si>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</si>
  <si>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</si>
  <si>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</si>
  <si>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</si>
  <si>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</si>
  <si>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</si>
  <si>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</si>
  <si>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</si>
  <si>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</si>
  <si>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</si>
  <si>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</si>
  <si>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</si>
  <si>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</si>
  <si>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</si>
  <si>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</si>
  <si>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</si>
  <si>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</si>
  <si>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</si>
  <si>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</si>
  <si>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</si>
  <si>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</si>
  <si>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</si>
  <si>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</si>
  <si>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</si>
  <si>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</si>
  <si>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</si>
  <si>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</si>
  <si>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</si>
  <si>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</si>
  <si>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</si>
  <si>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</si>
  <si>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</si>
  <si>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</si>
  <si>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</si>
  <si>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</si>
  <si>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</si>
  <si>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</si>
  <si>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</si>
  <si>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</si>
  <si>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</si>
  <si>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</si>
  <si>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</si>
  <si>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</si>
  <si>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</si>
  <si>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</si>
  <si>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</si>
  <si>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</si>
  <si>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</si>
  <si>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</si>
  <si>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</si>
  <si>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</si>
  <si>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</si>
  <si>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</si>
  <si>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</si>
  <si>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</si>
  <si>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</si>
  <si>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</si>
  <si>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</si>
  <si>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</si>
  <si>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</si>
  <si>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</si>
  <si>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</si>
  <si>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</si>
  <si>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</si>
  <si>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</si>
  <si>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</si>
  <si>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</si>
  <si>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</si>
  <si>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</si>
  <si>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</si>
  <si>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</si>
  <si>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</si>
  <si>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</si>
  <si>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</si>
  <si>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</si>
  <si>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</si>
  <si>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</si>
  <si>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</si>
  <si>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</si>
  <si>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</si>
  <si>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</si>
  <si>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</si>
  <si>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</si>
  <si>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</si>
  <si>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</si>
  <si>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</si>
  <si>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</si>
  <si>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</si>
  <si>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</si>
  <si>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</si>
  <si>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</si>
  <si>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</si>
  <si>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</si>
  <si>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</si>
  <si>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</si>
  <si>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</si>
  <si>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</si>
  <si>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</si>
  <si>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</si>
  <si>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</si>
  <si>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</si>
  <si>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</si>
  <si>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</si>
  <si>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</si>
  <si>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</si>
  <si>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</si>
  <si>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</si>
  <si>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</si>
  <si>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</si>
  <si>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</si>
  <si>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</si>
  <si>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</si>
  <si>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</si>
  <si>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</si>
  <si>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</si>
  <si>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</si>
  <si>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</si>
  <si>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</si>
  <si>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</si>
  <si>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</si>
  <si>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</si>
  <si>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</si>
  <si>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</si>
  <si>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</si>
  <si>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</si>
  <si>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</si>
  <si>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</si>
  <si>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</si>
  <si>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</si>
  <si>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</si>
  <si>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</si>
  <si>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</si>
  <si>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</si>
  <si>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</si>
  <si>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</si>
  <si>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</si>
  <si>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</si>
  <si>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</si>
  <si>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</si>
  <si>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</si>
  <si>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</si>
  <si>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</si>
  <si>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</si>
  <si>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</si>
  <si>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</si>
  <si>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</si>
  <si>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</si>
  <si>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</si>
  <si>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</si>
  <si>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</si>
  <si>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</si>
  <si>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</si>
  <si>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</si>
  <si>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</si>
  <si>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</si>
  <si>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</si>
  <si>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</si>
  <si>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</si>
  <si>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</si>
  <si>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</si>
  <si>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</si>
  <si>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</si>
  <si>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</si>
  <si>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</si>
  <si>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</si>
  <si>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</si>
  <si>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</si>
  <si>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</si>
  <si>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</si>
  <si>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</si>
  <si>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</si>
  <si>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</si>
  <si>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</si>
  <si>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</si>
  <si>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</si>
  <si>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</si>
  <si>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</si>
  <si>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</si>
  <si>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</si>
  <si>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</si>
  <si>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</si>
  <si>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</si>
  <si>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</si>
  <si>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</si>
  <si>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</si>
  <si>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</si>
  <si>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</si>
  <si>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</si>
  <si>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</si>
  <si>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</si>
  <si>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</si>
  <si>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</si>
  <si>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</si>
  <si>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</si>
  <si>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</si>
  <si>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</si>
  <si>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</si>
  <si>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</si>
  <si>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</si>
  <si>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</si>
  <si>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</si>
  <si>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</si>
  <si>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</si>
  <si>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</si>
  <si>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</si>
  <si>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</si>
  <si>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</si>
  <si>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</si>
  <si>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</si>
  <si>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</si>
  <si>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</si>
  <si>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</si>
  <si>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</si>
  <si>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</si>
  <si>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</si>
  <si>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</si>
  <si>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</si>
  <si>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</si>
  <si>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</si>
  <si>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</si>
  <si>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</si>
  <si>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</si>
  <si>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</si>
  <si>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</si>
  <si>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</si>
  <si>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</si>
  <si>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</si>
  <si>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</si>
  <si>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</si>
  <si>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</si>
  <si>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</si>
  <si>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</si>
  <si>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</si>
  <si>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</si>
  <si>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</si>
  <si>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</si>
  <si>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</si>
  <si>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</si>
  <si>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</si>
  <si>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</si>
  <si>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</si>
  <si>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</si>
  <si>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</si>
  <si>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</si>
  <si>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</si>
  <si>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</si>
  <si>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</si>
  <si>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</si>
  <si>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</si>
  <si>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</si>
  <si>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</si>
  <si>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</si>
  <si>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</si>
  <si>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</si>
  <si>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</si>
  <si>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</si>
  <si>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</si>
  <si>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</si>
  <si>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</si>
  <si>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</si>
  <si>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</si>
  <si>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</si>
  <si>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</si>
  <si>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</si>
  <si>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</si>
  <si>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</si>
  <si>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</si>
  <si>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</si>
  <si>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</si>
  <si>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</si>
  <si>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</si>
  <si>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</si>
  <si>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</si>
  <si>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</si>
  <si>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</si>
  <si>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</si>
  <si>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</si>
  <si>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</si>
  <si>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</si>
  <si>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</si>
  <si>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</si>
  <si>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</si>
  <si>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</si>
  <si>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</si>
  <si>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</si>
  <si>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</si>
  <si>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</si>
  <si>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</si>
  <si>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</si>
  <si>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</si>
  <si>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</si>
  <si>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</si>
  <si>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</si>
  <si>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</si>
  <si>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</si>
  <si>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</si>
  <si>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</si>
  <si>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</si>
  <si>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</si>
  <si>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</si>
  <si>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</si>
  <si>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</si>
  <si>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</si>
  <si>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</si>
  <si>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</si>
  <si>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</si>
  <si>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</si>
  <si>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</si>
  <si>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</si>
  <si>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</si>
  <si>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</si>
  <si>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</si>
  <si>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</si>
  <si>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</si>
  <si>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</si>
  <si>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</si>
  <si>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</si>
  <si>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</si>
  <si>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</si>
  <si>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</si>
  <si>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</si>
  <si>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</si>
  <si>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</si>
  <si>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</si>
  <si>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</si>
  <si>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</si>
  <si>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</si>
  <si>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</si>
  <si>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</si>
  <si>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</si>
  <si>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</si>
  <si>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</si>
  <si>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</si>
  <si>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</si>
  <si>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</si>
  <si>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</si>
  <si>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</si>
  <si>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</si>
  <si>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</si>
  <si>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</si>
  <si>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</si>
  <si>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</si>
  <si>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</si>
  <si>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</si>
  <si>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</si>
  <si>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</si>
  <si>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</si>
  <si>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</si>
  <si>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</si>
  <si>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</si>
  <si>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</si>
  <si>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</si>
  <si>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</si>
  <si>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</si>
  <si>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</si>
  <si>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</si>
  <si>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</si>
  <si>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</si>
  <si>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</si>
  <si>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</si>
  <si>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</si>
  <si>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</si>
  <si>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</si>
  <si>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</si>
  <si>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</si>
  <si>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</si>
  <si>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</si>
  <si>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</si>
  <si>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</si>
  <si>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</si>
  <si>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</si>
  <si>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</si>
  <si>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</si>
  <si>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</si>
  <si>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</si>
  <si>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</si>
  <si>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</si>
  <si>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</si>
  <si>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</si>
  <si>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</si>
  <si>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</si>
  <si>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</si>
  <si>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</si>
  <si>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</si>
  <si>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</si>
  <si>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</si>
  <si>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</si>
  <si>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</si>
  <si>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</si>
  <si>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</si>
  <si>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</si>
  <si>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</si>
  <si>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</si>
  <si>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</si>
  <si>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</si>
  <si>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</si>
  <si>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</si>
  <si>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</si>
  <si>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</si>
  <si>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</si>
  <si>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</si>
  <si>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</si>
  <si>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</si>
  <si>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</si>
  <si>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</si>
  <si>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</si>
  <si>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</si>
  <si>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</si>
  <si>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</si>
  <si>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</si>
  <si>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</si>
  <si>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</si>
  <si>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</si>
  <si>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</si>
  <si>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</si>
  <si>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</si>
  <si>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</si>
  <si>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</si>
  <si>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</si>
  <si>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</si>
  <si>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</si>
  <si>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</si>
  <si>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</si>
  <si>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</si>
  <si>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</si>
  <si>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</si>
  <si>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</si>
  <si>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</si>
  <si>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</si>
  <si>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</si>
  <si>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</si>
  <si>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</si>
  <si>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</si>
  <si>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</si>
  <si>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</si>
  <si>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</si>
  <si>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</si>
  <si>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</si>
  <si>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</si>
  <si>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</si>
  <si>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</si>
  <si>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</si>
  <si>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</si>
  <si>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</si>
  <si>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</si>
  <si>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</si>
  <si>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</si>
  <si>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</si>
  <si>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</si>
  <si>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</si>
  <si>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</si>
  <si>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</si>
  <si>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</si>
  <si>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</si>
  <si>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</si>
  <si>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</si>
  <si>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</si>
  <si>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</si>
  <si>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</si>
  <si>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</si>
  <si>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</si>
  <si>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</si>
  <si>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</si>
  <si>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</si>
  <si>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</si>
  <si>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</si>
  <si>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</si>
  <si>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</si>
  <si>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</si>
  <si>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</si>
  <si>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</si>
  <si>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</si>
  <si>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</si>
  <si>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</si>
  <si>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</si>
  <si>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</si>
  <si>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</si>
  <si>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</si>
  <si>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</si>
  <si>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</si>
  <si>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</si>
  <si>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</si>
  <si>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</si>
  <si>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</si>
  <si>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</si>
  <si>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</si>
  <si>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</si>
  <si>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</si>
  <si>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</si>
  <si>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</si>
  <si>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</si>
  <si>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</si>
  <si>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</si>
  <si>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</si>
  <si>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</si>
  <si>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</si>
  <si>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</si>
  <si>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</si>
  <si>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</si>
  <si>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</si>
  <si>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</si>
  <si>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</si>
  <si>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</si>
  <si>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</si>
  <si>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</si>
  <si>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</si>
  <si>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</si>
  <si>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</si>
  <si>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</si>
  <si>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</si>
  <si>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</si>
  <si>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</si>
  <si>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</si>
  <si>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</si>
  <si>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</si>
  <si>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</si>
  <si>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</si>
  <si>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</si>
  <si>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</si>
  <si>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</si>
  <si>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</si>
  <si>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</si>
  <si>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</si>
  <si>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</si>
  <si>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</si>
  <si>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</si>
  <si>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</si>
  <si>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</si>
  <si>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</si>
  <si>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</si>
  <si>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</si>
  <si>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</si>
  <si>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</si>
  <si>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</si>
  <si>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</si>
  <si>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</si>
  <si>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</si>
  <si>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</si>
  <si>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</si>
  <si>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</si>
  <si>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</si>
  <si>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</si>
  <si>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</si>
  <si>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</si>
  <si>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</si>
  <si>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</si>
  <si>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</si>
  <si>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</si>
  <si>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</si>
  <si>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</si>
  <si>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</si>
  <si>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</si>
  <si>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</si>
  <si>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</si>
  <si>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</si>
  <si>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</si>
  <si>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</si>
  <si>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</si>
  <si>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</si>
  <si>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</si>
  <si>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</si>
  <si>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</si>
  <si>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</si>
  <si>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</si>
  <si>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</si>
  <si>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</si>
  <si>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</si>
  <si>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</si>
  <si>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</si>
  <si>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</si>
  <si>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</si>
  <si>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</si>
  <si>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</si>
  <si>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</si>
  <si>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</si>
  <si>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</si>
  <si>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</si>
  <si>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</si>
  <si>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</si>
  <si>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</si>
  <si>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</si>
  <si>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</si>
  <si>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</si>
  <si>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</si>
  <si>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</si>
  <si>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</si>
  <si>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</si>
  <si>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</si>
  <si>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</si>
  <si>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</si>
  <si>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</si>
  <si>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</si>
  <si>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</si>
  <si>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</si>
  <si>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</si>
  <si>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</si>
  <si>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</si>
  <si>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</si>
  <si>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</si>
  <si>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</si>
  <si>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</si>
  <si>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</si>
  <si>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</si>
  <si>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</si>
  <si>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</si>
  <si>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</si>
  <si>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</si>
  <si>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</si>
  <si>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</si>
  <si>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</si>
  <si>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</si>
  <si>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</si>
  <si>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</si>
  <si>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</si>
  <si>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</si>
  <si>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</si>
  <si>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</si>
  <si>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</si>
  <si>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</si>
  <si>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</si>
  <si>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</si>
  <si>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</si>
  <si>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</si>
  <si>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</si>
  <si>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</si>
  <si>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</si>
  <si>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</si>
  <si>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</si>
  <si>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</si>
  <si>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</si>
  <si>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</si>
  <si>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</si>
  <si>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</si>
  <si>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</si>
  <si>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</si>
  <si>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</si>
  <si>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</si>
  <si>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</si>
  <si>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</si>
  <si>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</si>
  <si>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</si>
  <si>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</si>
  <si>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</si>
  <si>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</si>
  <si>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</si>
  <si>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</si>
  <si>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</si>
  <si>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</si>
  <si>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</si>
  <si>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</si>
  <si>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</si>
  <si>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</si>
  <si>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</si>
  <si>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</si>
  <si>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</si>
  <si>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</si>
  <si>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</si>
  <si>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</si>
  <si>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</si>
  <si>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</si>
  <si>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</si>
  <si>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</si>
  <si>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</si>
  <si>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</si>
  <si>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</si>
  <si>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</si>
  <si>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</si>
  <si>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</si>
  <si>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</si>
  <si>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</si>
  <si>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</si>
  <si>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</si>
  <si>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</si>
  <si>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</si>
  <si>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</si>
  <si>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</si>
  <si>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</si>
  <si>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</si>
  <si>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</si>
  <si>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</si>
  <si>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</si>
  <si>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</si>
  <si>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</si>
  <si>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</si>
  <si>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</si>
  <si>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</si>
  <si>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</si>
  <si>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</si>
  <si>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</si>
  <si>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</si>
  <si>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</si>
  <si>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</si>
  <si>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</si>
  <si>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</si>
  <si>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</si>
  <si>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</si>
  <si>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</si>
  <si>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</si>
  <si>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</si>
  <si>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</si>
  <si>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</si>
  <si>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</si>
  <si>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</si>
  <si>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</si>
  <si>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</si>
  <si>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</si>
  <si>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</si>
  <si>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</si>
  <si>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</si>
  <si>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</si>
  <si>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</si>
  <si>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</si>
  <si>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</si>
  <si>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</si>
  <si>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</si>
  <si>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</si>
  <si>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</si>
  <si>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</si>
  <si>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</si>
  <si>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</si>
  <si>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</si>
  <si>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</si>
  <si>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</si>
  <si>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</si>
  <si>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</si>
  <si>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</si>
  <si>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</si>
  <si>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</si>
  <si>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</si>
  <si>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</si>
  <si>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</si>
  <si>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</si>
  <si>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</si>
  <si>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</si>
  <si>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</si>
  <si>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</si>
  <si>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</si>
  <si>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</si>
  <si>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</si>
  <si>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</si>
  <si>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</si>
  <si>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</si>
  <si>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</si>
  <si>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</si>
  <si>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</si>
  <si>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</si>
  <si>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</si>
  <si>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</si>
  <si>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</si>
  <si>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</si>
  <si>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</si>
  <si>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</si>
  <si>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</si>
  <si>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</si>
  <si>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</si>
  <si>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</si>
  <si>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</si>
  <si>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</si>
  <si>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</si>
  <si>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</si>
  <si>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</si>
  <si>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</si>
  <si>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</si>
  <si>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</si>
  <si>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</si>
  <si>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</si>
  <si>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</si>
  <si>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</si>
  <si>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</si>
  <si>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</si>
  <si>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</si>
  <si>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</si>
  <si>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</si>
  <si>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</si>
  <si>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</si>
  <si>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</si>
  <si>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</si>
  <si>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</si>
  <si>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</si>
  <si>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</si>
  <si>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</si>
  <si>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</si>
  <si>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</si>
  <si>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</si>
  <si>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</si>
  <si>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</si>
  <si>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</si>
  <si>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</si>
  <si>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</si>
  <si>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</si>
  <si>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</si>
  <si>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</si>
  <si>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</si>
  <si>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</si>
  <si>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</si>
  <si>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</si>
  <si>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</si>
  <si>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</si>
  <si>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</si>
  <si>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</si>
  <si>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</si>
  <si>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</si>
  <si>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</si>
  <si>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</si>
  <si>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</si>
  <si>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</si>
  <si>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</si>
  <si>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</si>
  <si>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</si>
  <si>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</si>
  <si>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</si>
  <si>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</si>
  <si>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</si>
  <si>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</si>
  <si>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</si>
  <si>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</si>
  <si>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</si>
  <si>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</si>
  <si>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</si>
  <si>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</si>
  <si>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</si>
  <si>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</si>
  <si>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</si>
  <si>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</si>
  <si>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</si>
  <si>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</si>
  <si>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</si>
  <si>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</si>
  <si>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</si>
  <si>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</si>
  <si>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</si>
  <si>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</si>
  <si>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</si>
  <si>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</si>
  <si>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</si>
  <si>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</si>
  <si>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</si>
  <si>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</si>
  <si>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</si>
  <si>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</si>
  <si>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</si>
  <si>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</si>
  <si>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</si>
  <si>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</si>
  <si>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</si>
  <si>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</si>
  <si>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</si>
  <si>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</si>
  <si>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</si>
  <si>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</si>
  <si>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</si>
  <si>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</si>
  <si>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</si>
  <si>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</si>
  <si>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</si>
  <si>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</si>
  <si>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</si>
  <si>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</si>
  <si>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</si>
  <si>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</si>
  <si>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</si>
  <si>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</si>
  <si>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</si>
  <si>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</si>
  <si>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</si>
  <si>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</si>
  <si>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</si>
  <si>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</si>
  <si>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</si>
  <si>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</si>
  <si>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</si>
  <si>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</si>
  <si>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</si>
  <si>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</si>
  <si>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</si>
  <si>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</si>
  <si>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</si>
  <si>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</si>
  <si>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</si>
  <si>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</si>
  <si>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</si>
  <si>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</si>
  <si>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</si>
  <si>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</si>
  <si>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</si>
  <si>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</si>
  <si>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</si>
  <si>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</si>
  <si>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</si>
  <si>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</si>
  <si>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</si>
  <si>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</si>
  <si>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</si>
  <si>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</si>
  <si>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</si>
  <si>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</si>
  <si>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</si>
  <si>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</si>
  <si>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</si>
  <si>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</si>
  <si>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</si>
  <si>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</si>
  <si>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</si>
  <si>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</si>
  <si>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</si>
  <si>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</si>
  <si>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</si>
  <si>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</si>
  <si>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</si>
  <si>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</si>
  <si>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</si>
  <si>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</si>
  <si>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</si>
  <si>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</si>
  <si>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</si>
  <si>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</si>
  <si>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</si>
  <si>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</si>
  <si>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</si>
  <si>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</si>
  <si>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</si>
  <si>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</si>
  <si>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</si>
  <si>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</si>
  <si>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</si>
  <si>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</si>
  <si>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</si>
  <si>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</si>
  <si>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</si>
  <si>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</si>
  <si>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</si>
  <si>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</si>
  <si>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</si>
  <si>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</si>
  <si>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</si>
  <si>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</si>
  <si>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</si>
  <si>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</si>
  <si>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</si>
  <si>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</si>
  <si>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</si>
  <si>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</si>
  <si>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</si>
  <si>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</si>
  <si>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</si>
  <si>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</si>
  <si>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</si>
  <si>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</si>
  <si>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</si>
  <si>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</si>
  <si>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</si>
  <si>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</si>
  <si>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</si>
  <si>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</si>
  <si>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</si>
  <si>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</si>
  <si>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</si>
  <si>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</si>
  <si>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</si>
  <si>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</si>
  <si>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</si>
  <si>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</si>
  <si>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</si>
  <si>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</si>
  <si>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</si>
  <si>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</si>
  <si>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</si>
  <si>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</si>
  <si>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</si>
  <si>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</si>
  <si>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</si>
  <si>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</si>
  <si>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</si>
  <si>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</si>
  <si>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</si>
  <si>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</si>
  <si>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</si>
  <si>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</si>
  <si>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</si>
  <si>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</si>
  <si>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</si>
  <si>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</si>
  <si>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</si>
  <si>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</si>
  <si>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</si>
  <si>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</si>
  <si>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</si>
  <si>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</si>
  <si>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</si>
  <si>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</si>
  <si>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</si>
  <si>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</si>
  <si>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</si>
  <si>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</si>
  <si>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</si>
  <si>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</si>
  <si>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</si>
  <si>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</si>
  <si>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</si>
  <si>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</si>
  <si>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</si>
  <si>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</si>
  <si>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</si>
  <si>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</si>
  <si>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</si>
  <si>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</si>
  <si>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</si>
  <si>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</si>
  <si>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</si>
  <si>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</si>
  <si>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</si>
  <si>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</si>
  <si>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</si>
  <si>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</si>
  <si>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</si>
  <si>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</si>
  <si>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</si>
  <si>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</si>
  <si>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</si>
  <si>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</si>
  <si>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</si>
  <si>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</si>
  <si>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</si>
  <si>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</si>
  <si>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</si>
  <si>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</si>
  <si>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</si>
  <si>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</si>
  <si>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</si>
  <si>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</si>
  <si>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</si>
  <si>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</si>
  <si>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</si>
  <si>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</si>
  <si>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</si>
  <si>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</si>
  <si>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</si>
  <si>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</si>
  <si>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</si>
  <si>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</si>
  <si>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</si>
  <si>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</si>
  <si>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</si>
  <si>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</si>
  <si>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</si>
  <si>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</si>
  <si>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</si>
  <si>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</si>
  <si>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</si>
  <si>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</si>
  <si>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</si>
  <si>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</si>
  <si>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</si>
  <si>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</si>
  <si>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</si>
  <si>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</si>
  <si>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</si>
  <si>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</si>
  <si>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</si>
  <si>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</si>
  <si>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</si>
  <si>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</si>
  <si>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</si>
  <si>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</si>
  <si>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</si>
  <si>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</si>
  <si>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</si>
  <si>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</si>
  <si>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</si>
  <si>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</si>
  <si>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</si>
  <si>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</si>
  <si>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</si>
  <si>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</si>
  <si>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</si>
  <si>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</si>
  <si>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</si>
  <si>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</si>
  <si>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</si>
  <si>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</si>
  <si>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</si>
  <si>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</si>
  <si>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</si>
  <si>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</si>
  <si>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</si>
  <si>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</si>
  <si>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</si>
  <si>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</si>
  <si>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</si>
  <si>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</si>
  <si>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</si>
  <si>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</si>
  <si>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</si>
  <si>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</si>
  <si>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</si>
  <si>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</si>
  <si>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</si>
  <si>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</si>
  <si>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</si>
  <si>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</si>
  <si>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</si>
  <si>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</si>
  <si>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</si>
  <si>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</si>
  <si>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</si>
  <si>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</si>
  <si>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</si>
  <si>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</si>
  <si>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</si>
  <si>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</si>
  <si>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</si>
  <si>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</si>
  <si>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</si>
  <si>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</si>
  <si>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</si>
  <si>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</si>
  <si>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</si>
  <si>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</si>
  <si>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</si>
  <si>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</si>
  <si>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</si>
  <si>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</si>
  <si>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</si>
  <si>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</si>
  <si>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</si>
  <si>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</si>
  <si>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</si>
  <si>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</si>
  <si>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</si>
  <si>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</si>
  <si>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</si>
  <si>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</si>
  <si>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</si>
  <si>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</si>
  <si>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</si>
  <si>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</si>
  <si>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</si>
  <si>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</si>
  <si>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</si>
  <si>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</si>
  <si>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</si>
  <si>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</si>
  <si>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</si>
  <si>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</si>
  <si>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</si>
  <si>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</si>
  <si>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</si>
  <si>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</si>
  <si>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</si>
  <si>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</si>
  <si>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</si>
  <si>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</si>
  <si>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</si>
  <si>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</si>
  <si>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</si>
  <si>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</si>
  <si>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</si>
  <si>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</si>
  <si>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</si>
  <si>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</si>
  <si>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</si>
  <si>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</si>
  <si>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</si>
  <si>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</si>
  <si>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</si>
  <si>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</si>
  <si>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</si>
  <si>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</si>
  <si>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</si>
  <si>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</si>
  <si>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</si>
  <si>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</si>
  <si>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</si>
  <si>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</si>
  <si>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</si>
  <si>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</si>
  <si>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</si>
  <si>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</si>
  <si>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</si>
  <si>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</si>
  <si>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</si>
  <si>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</si>
  <si>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</si>
  <si>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</si>
  <si>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</si>
  <si>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</si>
  <si>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</si>
  <si>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</si>
  <si>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</si>
  <si>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</si>
  <si>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</si>
  <si>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</si>
  <si>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</si>
  <si>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</si>
  <si>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</si>
  <si>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</si>
  <si>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</si>
  <si>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</si>
  <si>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</si>
  <si>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</si>
  <si>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</si>
  <si>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</si>
  <si>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</si>
  <si>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</si>
  <si>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</si>
  <si>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</si>
  <si>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</si>
  <si>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</si>
  <si>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</si>
  <si>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</si>
  <si>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</si>
  <si>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</si>
  <si>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</si>
  <si>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</si>
  <si>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</si>
  <si>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</si>
  <si>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</si>
  <si>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</si>
  <si>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</si>
  <si>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</si>
  <si>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</si>
  <si>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</si>
  <si>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</si>
  <si>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</si>
  <si>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</si>
  <si>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</si>
  <si>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</si>
  <si>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</si>
  <si>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</si>
  <si>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</si>
  <si>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</si>
  <si>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</si>
  <si>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</si>
  <si>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</si>
  <si>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</si>
  <si>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</si>
  <si>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</si>
  <si>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</si>
  <si>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</si>
  <si>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</si>
  <si>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</si>
  <si>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</si>
  <si>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</si>
  <si>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</si>
  <si>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</si>
  <si>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</si>
  <si>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</si>
  <si>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</si>
  <si>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</si>
  <si>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</si>
  <si>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</si>
  <si>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</si>
  <si>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</si>
  <si>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</si>
  <si>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</si>
  <si>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</si>
  <si>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</si>
  <si>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</si>
  <si>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</si>
  <si>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</si>
  <si>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</si>
  <si>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</si>
  <si>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</si>
  <si>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</si>
  <si>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</si>
  <si>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</si>
  <si>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</si>
  <si>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</si>
  <si>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</si>
  <si>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</si>
  <si>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</si>
  <si>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</si>
  <si>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</si>
  <si>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</si>
  <si>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</si>
  <si>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</si>
  <si>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</si>
  <si>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</si>
  <si>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</si>
  <si>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</si>
  <si>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</si>
  <si>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</si>
  <si>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</si>
  <si>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</si>
  <si>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</si>
  <si>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</si>
  <si>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</si>
  <si>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</si>
  <si>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</si>
  <si>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</si>
  <si>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</si>
  <si>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</si>
  <si>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</si>
  <si>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</si>
  <si>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</si>
  <si>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</si>
  <si>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</si>
  <si>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</si>
  <si>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</si>
  <si>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</si>
  <si>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</si>
  <si>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</si>
  <si>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</si>
  <si>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</si>
  <si>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</si>
  <si>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</si>
  <si>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</si>
  <si>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</si>
  <si>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</si>
  <si>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</si>
  <si>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</si>
  <si>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</si>
  <si>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</si>
  <si>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</si>
  <si>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</si>
  <si>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</si>
  <si>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</si>
  <si>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</si>
  <si>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</si>
  <si>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</si>
  <si>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</si>
  <si>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</si>
  <si>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</si>
  <si>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</si>
  <si>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</si>
  <si>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</si>
  <si>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</si>
  <si>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</si>
  <si>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</si>
  <si>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</si>
  <si>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</si>
  <si>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</si>
  <si>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</si>
  <si>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</si>
  <si>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</si>
  <si>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</si>
  <si>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</si>
  <si>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</si>
  <si>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</si>
  <si>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</si>
  <si>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</si>
  <si>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</si>
  <si>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</si>
  <si>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</si>
  <si>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</si>
  <si>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</si>
  <si>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</si>
  <si>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</si>
  <si>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</si>
  <si>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</si>
  <si>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</si>
  <si>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</si>
  <si>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</si>
  <si>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</si>
  <si>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</si>
  <si>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</si>
  <si>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</si>
  <si>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</si>
  <si>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</si>
  <si>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</si>
  <si>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</si>
  <si>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</si>
  <si>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</si>
  <si>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</si>
  <si>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</si>
  <si>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</si>
  <si>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</si>
  <si>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</si>
  <si>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</si>
  <si>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</si>
  <si>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</si>
  <si>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</si>
  <si>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</si>
  <si>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</si>
  <si>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</si>
  <si>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</si>
  <si>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</si>
  <si>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</si>
  <si>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</si>
  <si>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</si>
  <si>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</si>
  <si>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</si>
  <si>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</si>
  <si>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</si>
  <si>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</si>
  <si>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</si>
  <si>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</si>
  <si>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</si>
  <si>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</si>
  <si>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</si>
  <si>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</si>
  <si>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</si>
  <si>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</si>
  <si>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</si>
  <si>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</si>
  <si>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</si>
  <si>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</si>
  <si>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</si>
  <si>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</si>
  <si>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</si>
  <si>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</si>
  <si>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</si>
  <si>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</si>
  <si>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</si>
  <si>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</si>
  <si>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</si>
  <si>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</si>
  <si>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</si>
  <si>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</si>
  <si>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</si>
  <si>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</si>
  <si>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</si>
  <si>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</si>
  <si>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</si>
  <si>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</si>
  <si>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</si>
  <si>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</si>
  <si>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</si>
  <si>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</si>
  <si>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</si>
  <si>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</si>
  <si>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</si>
  <si>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</si>
  <si>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</si>
  <si>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</si>
  <si>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</si>
  <si>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</si>
  <si>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</si>
  <si>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</si>
  <si>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</si>
  <si>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</si>
  <si>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</si>
  <si>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</si>
  <si>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</si>
  <si>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</si>
  <si>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</si>
  <si>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</si>
  <si>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</si>
  <si>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</si>
  <si>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</si>
  <si>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</si>
  <si>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</si>
  <si>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</si>
  <si>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</si>
  <si>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</si>
  <si>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</si>
  <si>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</si>
  <si>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</si>
  <si>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</si>
  <si>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</si>
  <si>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</si>
  <si>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</si>
  <si>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</si>
  <si>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</si>
  <si>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</si>
  <si>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</si>
  <si>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</si>
  <si>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</si>
  <si>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</si>
  <si>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</si>
  <si>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</si>
  <si>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</si>
  <si>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</si>
  <si>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</si>
  <si>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</si>
  <si>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</si>
  <si>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</si>
  <si>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</si>
  <si>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</si>
  <si>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</si>
  <si>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</si>
  <si>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</si>
  <si>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</si>
  <si>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</si>
  <si>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</si>
  <si>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</si>
  <si>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</si>
  <si>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</si>
  <si>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</si>
  <si>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</si>
  <si>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</si>
  <si>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</si>
  <si>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</si>
  <si>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</si>
  <si>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</si>
  <si>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</si>
  <si>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</si>
  <si>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</si>
  <si>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</si>
  <si>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</si>
  <si>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</si>
  <si>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</si>
  <si>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</si>
  <si>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</si>
  <si>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</si>
  <si>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</si>
  <si>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</si>
  <si>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</si>
  <si>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</si>
  <si>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</si>
  <si>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</si>
  <si>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</si>
  <si>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</si>
  <si>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</si>
  <si>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</si>
  <si>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</si>
  <si>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</si>
  <si>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</si>
  <si>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</si>
  <si>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</si>
  <si>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</si>
  <si>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</si>
  <si>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</si>
  <si>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</si>
  <si>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</si>
  <si>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</si>
  <si>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</si>
  <si>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</si>
  <si>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</si>
  <si>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</si>
  <si>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</si>
  <si>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</si>
  <si>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</si>
  <si>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</si>
  <si>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</si>
  <si>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</si>
  <si>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</si>
  <si>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</si>
  <si>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</si>
  <si>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</si>
  <si>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</si>
  <si>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</si>
  <si>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</si>
  <si>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</si>
  <si>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</si>
  <si>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</si>
  <si>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</si>
  <si>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</si>
  <si>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</si>
  <si>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</si>
  <si>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</si>
  <si>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</si>
  <si>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</si>
  <si>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</si>
  <si>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</si>
  <si>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</si>
  <si>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</si>
  <si>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</si>
  <si>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</si>
  <si>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</si>
  <si>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</si>
  <si>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</si>
  <si>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</si>
  <si>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</si>
  <si>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</si>
  <si>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</si>
  <si>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</si>
  <si>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</si>
  <si>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</si>
  <si>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</si>
  <si>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</si>
  <si>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</si>
  <si>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</si>
  <si>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</si>
  <si>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</si>
  <si>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</si>
  <si>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</si>
  <si>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</si>
  <si>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</si>
  <si>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</si>
  <si>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</si>
  <si>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</si>
  <si>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</si>
  <si>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</si>
  <si>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</si>
  <si>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</si>
  <si>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</si>
  <si>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</si>
  <si>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</si>
  <si>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</si>
  <si>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</si>
  <si>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</si>
  <si>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</si>
  <si>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</si>
  <si>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</si>
  <si>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</si>
  <si>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</si>
  <si>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</si>
  <si>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</si>
  <si>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</si>
  <si>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</si>
  <si>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</si>
  <si>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</si>
  <si>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</si>
  <si>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</si>
  <si>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</si>
  <si>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</si>
  <si>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</si>
  <si>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</si>
  <si>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</si>
  <si>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</si>
  <si>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</si>
  <si>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</si>
  <si>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</si>
  <si>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</si>
  <si>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</si>
  <si>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</si>
  <si>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</si>
  <si>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</si>
  <si>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</si>
  <si>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</si>
  <si>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</si>
  <si>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</si>
  <si>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</si>
  <si>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</si>
  <si>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</si>
  <si>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</si>
  <si>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</si>
  <si>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</si>
  <si>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</si>
  <si>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</si>
  <si>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</si>
  <si>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</si>
  <si>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</si>
  <si>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</si>
  <si>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</si>
  <si>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</si>
  <si>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</si>
  <si>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</si>
  <si>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</si>
  <si>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</si>
  <si>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</si>
  <si>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</si>
  <si>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</si>
  <si>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</si>
  <si>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</si>
  <si>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</si>
  <si>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</si>
  <si>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</si>
  <si>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</si>
  <si>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</si>
  <si>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</si>
  <si>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</si>
  <si>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</si>
  <si>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</si>
  <si>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</si>
  <si>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</si>
  <si>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</si>
  <si>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</si>
  <si>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</si>
  <si>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</si>
  <si>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</si>
  <si>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</si>
  <si>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</si>
  <si>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</si>
  <si>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</si>
  <si>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</si>
  <si>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</si>
  <si>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</si>
  <si>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</si>
  <si>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</si>
  <si>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</si>
  <si>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</si>
  <si>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</si>
  <si>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</si>
  <si>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</si>
  <si>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</si>
  <si>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</si>
  <si>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</si>
  <si>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</si>
  <si>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</si>
  <si>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</si>
  <si>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</si>
  <si>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</si>
  <si>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</si>
  <si>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</si>
  <si>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</si>
  <si>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</si>
  <si>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</si>
  <si>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</si>
  <si>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</si>
  <si>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</si>
  <si>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</si>
  <si>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</si>
  <si>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</si>
  <si>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</si>
  <si>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</si>
  <si>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</si>
  <si>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</si>
  <si>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</si>
  <si>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</si>
  <si>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</si>
  <si>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</si>
  <si>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</si>
  <si>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</si>
  <si>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</si>
  <si>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</si>
  <si>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</si>
  <si>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</si>
  <si>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</si>
  <si>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</si>
  <si>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</si>
  <si>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</si>
  <si>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</si>
  <si>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</si>
  <si>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</si>
  <si>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</si>
  <si>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</si>
  <si>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</si>
  <si>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</si>
  <si>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</si>
  <si>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</si>
  <si>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</si>
  <si>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</si>
  <si>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</si>
  <si>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</si>
  <si>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</si>
  <si>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</si>
  <si>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</si>
  <si>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</si>
  <si>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</si>
  <si>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</si>
  <si>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</si>
  <si>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</si>
  <si>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</si>
  <si>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</si>
  <si>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</si>
  <si>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</si>
  <si>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</si>
  <si>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</si>
  <si>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</si>
  <si>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</si>
  <si>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</si>
  <si>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</si>
  <si>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</si>
  <si>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</si>
  <si>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</si>
  <si>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</si>
  <si>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</si>
  <si>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</si>
  <si>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</si>
  <si>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</si>
  <si>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</si>
  <si>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</si>
  <si>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</si>
  <si>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</si>
  <si>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</si>
  <si>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</si>
  <si>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</si>
  <si>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</si>
  <si>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</si>
  <si>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</si>
  <si>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</si>
  <si>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</si>
  <si>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</si>
  <si>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</si>
  <si>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</si>
  <si>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</si>
  <si>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</si>
  <si>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</si>
  <si>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</si>
  <si>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</si>
  <si>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</si>
  <si>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</si>
  <si>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</si>
  <si>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</si>
  <si>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</si>
  <si>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</si>
  <si>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</si>
  <si>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</si>
  <si>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</si>
  <si>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</si>
  <si>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</si>
  <si>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</si>
  <si>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</si>
  <si>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</si>
  <si>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</si>
  <si>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</si>
  <si>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</si>
  <si>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</si>
  <si>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</si>
  <si>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</si>
  <si>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</si>
  <si>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</si>
  <si>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</si>
  <si>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</si>
  <si>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</si>
  <si>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</si>
  <si>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</si>
  <si>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</si>
  <si>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</si>
  <si>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</si>
  <si>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</si>
  <si>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</si>
  <si>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</si>
  <si>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</si>
  <si>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</si>
  <si>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</si>
  <si>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</si>
  <si>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</si>
  <si>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</si>
  <si>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</si>
  <si>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</si>
  <si>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</si>
  <si>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</si>
  <si>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</si>
  <si>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</si>
  <si>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</si>
  <si>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</si>
  <si>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</si>
  <si>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</si>
  <si>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</si>
  <si>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</si>
  <si>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</si>
  <si>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</si>
  <si>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</si>
  <si>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</si>
  <si>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</si>
  <si>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</si>
  <si>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</si>
  <si>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</si>
  <si>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</si>
  <si>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</si>
  <si>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</si>
  <si>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</si>
  <si>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</si>
  <si>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</si>
  <si>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</si>
  <si>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</si>
  <si>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</si>
  <si>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</si>
  <si>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</si>
  <si>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</si>
  <si>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</si>
  <si>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</si>
  <si>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</si>
  <si>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</si>
  <si>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</si>
  <si>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</si>
  <si>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</si>
  <si>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</si>
  <si>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</si>
  <si>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</si>
  <si>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</si>
  <si>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</si>
  <si>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</si>
  <si>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</si>
  <si>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</si>
  <si>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</si>
  <si>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</si>
  <si>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</si>
  <si>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</si>
  <si>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</si>
  <si>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</si>
  <si>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</si>
  <si>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</si>
  <si>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</si>
  <si>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</si>
  <si>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</si>
  <si>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</si>
  <si>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</si>
  <si>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</si>
  <si>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</si>
  <si>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</si>
  <si>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</si>
  <si>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</si>
  <si>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</si>
  <si>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</si>
  <si>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</si>
  <si>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</si>
  <si>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</si>
  <si>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</si>
  <si>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</si>
  <si>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</si>
  <si>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</si>
  <si>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</si>
  <si>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</si>
  <si>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</si>
  <si>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</si>
  <si>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</si>
  <si>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</si>
  <si>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</si>
  <si>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</si>
  <si>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</si>
  <si>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</si>
  <si>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</si>
  <si>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</si>
  <si>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</si>
  <si>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</si>
  <si>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</si>
  <si>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</si>
  <si>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</si>
  <si>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</si>
  <si>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</si>
  <si>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</si>
  <si>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</si>
  <si>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</si>
  <si>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</si>
  <si>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</si>
  <si>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</si>
  <si>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</si>
  <si>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</si>
  <si>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</si>
  <si>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</si>
  <si>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</si>
  <si>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</si>
  <si>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</si>
  <si>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</si>
  <si>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</si>
  <si>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</si>
  <si>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</si>
  <si>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</si>
  <si>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</si>
  <si>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</si>
  <si>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</si>
  <si>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</si>
  <si>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</si>
  <si>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</si>
  <si>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</si>
  <si>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</si>
  <si>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</si>
  <si>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</si>
  <si>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</si>
  <si>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</si>
  <si>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</si>
  <si>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</si>
  <si>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</si>
  <si>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</si>
  <si>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</si>
  <si>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</si>
  <si>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</si>
  <si>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</si>
  <si>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</si>
  <si>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</si>
  <si>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</si>
  <si>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</si>
  <si>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</si>
  <si>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</si>
  <si>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</si>
  <si>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</si>
  <si>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</si>
  <si>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</si>
  <si>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</si>
  <si>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</si>
  <si>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</si>
  <si>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</si>
  <si>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</si>
  <si>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</si>
  <si>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</si>
  <si>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</si>
  <si>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</si>
  <si>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</si>
  <si>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</si>
  <si>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</si>
  <si>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</si>
  <si>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</si>
  <si>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</si>
  <si>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</si>
  <si>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</si>
  <si>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</si>
  <si>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</si>
  <si>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</si>
  <si>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</si>
  <si>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</si>
  <si>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</si>
  <si>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</si>
  <si>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</si>
  <si>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</si>
  <si>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</si>
  <si>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</si>
  <si>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</si>
  <si>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</si>
  <si>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</si>
  <si>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</si>
  <si>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</si>
  <si>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</si>
  <si>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</si>
  <si>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</si>
  <si>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</si>
  <si>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</si>
  <si>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</si>
  <si>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</si>
  <si>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</si>
  <si>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</si>
  <si>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</si>
  <si>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</si>
  <si>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</si>
  <si>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</si>
  <si>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</si>
  <si>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</si>
  <si>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</si>
  <si>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</si>
  <si>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</si>
  <si>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</si>
  <si>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</si>
  <si>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</si>
  <si>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</si>
  <si>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</si>
  <si>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</si>
  <si>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</si>
  <si>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</si>
  <si>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</si>
  <si>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</si>
  <si>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</si>
  <si>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</si>
  <si>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</si>
  <si>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</si>
  <si>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</si>
  <si>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</si>
  <si>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</si>
  <si>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</si>
  <si>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</si>
  <si>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</si>
  <si>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</si>
  <si>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</si>
  <si>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</si>
  <si>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</si>
  <si>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</si>
  <si>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</si>
  <si>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</si>
  <si>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</si>
  <si>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</si>
  <si>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</si>
  <si>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</si>
  <si>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</si>
  <si>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</si>
  <si>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</si>
  <si>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</si>
  <si>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</si>
  <si>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</si>
  <si>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</si>
  <si>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</si>
  <si>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</si>
  <si>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</si>
  <si>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</si>
  <si>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</si>
  <si>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</si>
  <si>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</si>
  <si>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</si>
  <si>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</si>
  <si>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</si>
  <si>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</si>
  <si>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</si>
  <si>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</si>
  <si>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</si>
  <si>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</si>
  <si>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</si>
  <si>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</si>
  <si>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</si>
  <si>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</si>
  <si>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</si>
  <si>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</si>
  <si>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</si>
  <si>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</si>
  <si>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</si>
  <si>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</si>
  <si>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</si>
  <si>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</si>
  <si>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</si>
  <si>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</si>
  <si>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</si>
  <si>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</si>
  <si>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</si>
  <si>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</si>
  <si>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</si>
  <si>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</si>
  <si>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</si>
  <si>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</si>
  <si>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</si>
  <si>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</si>
  <si>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</si>
  <si>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</si>
  <si>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</si>
  <si>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</si>
  <si>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</si>
  <si>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</si>
  <si>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</si>
  <si>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</si>
  <si>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</si>
  <si>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</si>
  <si>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</si>
  <si>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</si>
  <si>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</si>
  <si>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</si>
  <si>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</si>
  <si>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</si>
  <si>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</si>
  <si>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</si>
  <si>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</si>
  <si>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</si>
  <si>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</si>
  <si>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</si>
  <si>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</si>
  <si>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</si>
  <si>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</si>
  <si>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</si>
  <si>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</si>
  <si>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</si>
  <si>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</si>
  <si>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</si>
  <si>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</si>
  <si>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</si>
  <si>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</si>
  <si>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</si>
  <si>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</si>
  <si>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</si>
  <si>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</si>
  <si>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</si>
  <si>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</si>
  <si>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</si>
  <si>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</si>
  <si>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</si>
  <si>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</si>
  <si>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</si>
  <si>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</si>
  <si>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</si>
  <si>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</si>
  <si>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</si>
  <si>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</si>
  <si>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</si>
  <si>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</si>
  <si>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</si>
  <si>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</si>
  <si>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</si>
  <si>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</si>
  <si>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</si>
  <si>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</si>
  <si>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</si>
  <si>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</si>
  <si>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</si>
  <si>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</si>
  <si>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</si>
  <si>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</si>
  <si>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</si>
  <si>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</si>
  <si>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</si>
  <si>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</si>
  <si>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</si>
  <si>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</si>
  <si>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</si>
  <si>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</si>
  <si>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</si>
  <si>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</si>
  <si>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</si>
  <si>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</si>
  <si>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</si>
  <si>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</si>
  <si>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</si>
  <si>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</si>
  <si>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</si>
  <si>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</si>
  <si>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</si>
  <si>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</si>
  <si>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</si>
  <si>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</si>
  <si>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</si>
  <si>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</si>
  <si>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</si>
  <si>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</si>
  <si>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</si>
  <si>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</si>
  <si>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</si>
  <si>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</si>
  <si>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</si>
  <si>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</si>
  <si>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</si>
  <si>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</si>
  <si>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</si>
  <si>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</si>
  <si>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</si>
  <si>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</si>
  <si>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</si>
  <si>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</si>
  <si>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</si>
  <si>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</si>
  <si>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</si>
  <si>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</si>
  <si>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</si>
  <si>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</si>
  <si>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</si>
  <si>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</si>
  <si>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</si>
  <si>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</si>
  <si>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</si>
  <si>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</si>
  <si>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</si>
  <si>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</si>
  <si>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</si>
  <si>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</si>
  <si>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</si>
  <si>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</si>
  <si>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</si>
  <si>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</si>
  <si>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</si>
  <si>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</si>
  <si>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</si>
  <si>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</si>
  <si>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</si>
  <si>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</si>
  <si>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</si>
  <si>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</si>
  <si>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</si>
  <si>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</si>
  <si>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</si>
  <si>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</si>
  <si>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</si>
  <si>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</si>
  <si>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</si>
  <si>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</si>
  <si>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</si>
  <si>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</si>
  <si>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</si>
  <si>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</si>
  <si>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</si>
  <si>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</si>
  <si>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</si>
  <si>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</si>
  <si>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</si>
  <si>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</si>
  <si>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</si>
  <si>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</si>
  <si>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</si>
  <si>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</si>
  <si>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</si>
  <si>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</si>
  <si>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</si>
  <si>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</si>
  <si>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</si>
  <si>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</si>
  <si>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</si>
  <si>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</si>
  <si>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</si>
  <si>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</si>
  <si>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</si>
  <si>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</si>
  <si>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</si>
  <si>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</si>
  <si>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</si>
  <si>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</si>
  <si>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</si>
  <si>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</si>
  <si>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</si>
  <si>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</si>
  <si>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</si>
  <si>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</si>
  <si>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</si>
  <si>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</si>
  <si>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</si>
  <si>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</si>
  <si>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</si>
  <si>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</si>
  <si>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</si>
  <si>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</si>
  <si>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</si>
  <si>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</si>
  <si>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</si>
  <si>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</si>
  <si>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</si>
  <si>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</si>
  <si>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</si>
  <si>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</si>
  <si>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</si>
  <si>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</si>
  <si>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</si>
  <si>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</si>
  <si>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</si>
  <si>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</si>
  <si>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</si>
  <si>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</si>
  <si>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</si>
  <si>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</si>
  <si>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</si>
  <si>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</si>
  <si>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</si>
  <si>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</si>
  <si>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</si>
  <si>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</si>
  <si>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</si>
  <si>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</si>
  <si>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</si>
  <si>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</si>
  <si>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</si>
  <si>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</si>
  <si>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</si>
  <si>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</si>
  <si>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</si>
  <si>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</si>
  <si>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</si>
  <si>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</si>
  <si>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</si>
  <si>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</si>
  <si>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</si>
  <si>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</si>
  <si>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</si>
  <si>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</si>
  <si>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</si>
  <si>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</si>
  <si>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</si>
  <si>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</si>
  <si>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</si>
  <si>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</si>
  <si>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</si>
  <si>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</si>
  <si>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</si>
  <si>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</si>
  <si>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</si>
  <si>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</si>
  <si>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</si>
  <si>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</si>
  <si>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</si>
  <si>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</si>
  <si>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</si>
  <si>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</si>
  <si>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</si>
  <si>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</si>
  <si>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</si>
  <si>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</si>
  <si>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</si>
  <si>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</si>
  <si>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</si>
  <si>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</si>
  <si>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</si>
  <si>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</si>
  <si>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</si>
  <si>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</si>
  <si>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</si>
  <si>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</si>
  <si>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</si>
  <si>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</si>
  <si>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</si>
  <si>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</si>
  <si>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</si>
  <si>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</si>
  <si>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</si>
  <si>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</si>
  <si>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</si>
  <si>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</si>
  <si>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</si>
  <si>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</si>
  <si>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</si>
  <si>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</si>
  <si>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</si>
  <si>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</si>
  <si>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</si>
  <si>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</si>
  <si>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</si>
  <si>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</si>
  <si>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</si>
  <si>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</si>
  <si>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</si>
  <si>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</si>
  <si>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</si>
  <si>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</si>
  <si>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</si>
  <si>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</si>
  <si>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</si>
  <si>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</si>
  <si>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</si>
  <si>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</si>
  <si>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</si>
  <si>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</si>
  <si>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</si>
  <si>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</si>
  <si>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</si>
  <si>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</si>
  <si>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</si>
  <si>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</si>
  <si>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</si>
  <si>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</si>
  <si>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</si>
  <si>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</si>
  <si>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</si>
  <si>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</si>
  <si>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</si>
  <si>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</si>
  <si>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</si>
  <si>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</si>
  <si>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</si>
  <si>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</si>
  <si>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</si>
  <si>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</si>
  <si>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</si>
  <si>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</si>
  <si>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</si>
  <si>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</si>
  <si>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</si>
  <si>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</si>
  <si>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</si>
  <si>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</si>
  <si>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</si>
  <si>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</si>
  <si>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</si>
  <si>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</si>
  <si>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</si>
  <si>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</si>
  <si>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</si>
  <si>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</si>
  <si>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</si>
  <si>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</si>
  <si>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</si>
  <si>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</si>
  <si>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</si>
  <si>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</si>
  <si>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</si>
  <si>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</si>
  <si>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</si>
  <si>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</si>
  <si>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</si>
  <si>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</si>
  <si>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</si>
  <si>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</si>
  <si>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</si>
  <si>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</si>
  <si>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</si>
  <si>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</si>
  <si>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</si>
  <si>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</si>
  <si>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</si>
  <si>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</si>
  <si>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</si>
  <si>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</si>
  <si>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</si>
  <si>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</si>
  <si>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</si>
  <si>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</si>
  <si>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</si>
  <si>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</si>
  <si>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</si>
  <si>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</si>
  <si>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</si>
  <si>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</si>
  <si>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</si>
  <si>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</si>
  <si>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</si>
  <si>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</si>
  <si>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</si>
  <si>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</si>
  <si>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</si>
  <si>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</si>
  <si>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</si>
  <si>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</si>
  <si>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</si>
  <si>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</si>
  <si>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</si>
  <si>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</si>
  <si>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</si>
  <si>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</si>
  <si>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</si>
  <si>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</si>
  <si>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</si>
  <si>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</si>
  <si>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</si>
  <si>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</si>
  <si>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</si>
  <si>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</si>
  <si>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</si>
  <si>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</si>
  <si>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</si>
  <si>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</si>
  <si>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</si>
  <si>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</si>
  <si>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</si>
  <si>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</si>
  <si>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</si>
  <si>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</si>
  <si>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</si>
  <si>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</si>
  <si>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</si>
  <si>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</si>
  <si>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</si>
  <si>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</si>
  <si>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</si>
  <si>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</si>
  <si>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</si>
  <si>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</si>
  <si>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</si>
  <si>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</si>
  <si>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</si>
  <si>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</si>
  <si>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</si>
  <si>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</si>
  <si>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</si>
  <si>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</si>
  <si>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</si>
  <si>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</si>
  <si>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</si>
  <si>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</si>
  <si>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</si>
  <si>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</si>
  <si>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</si>
  <si>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</si>
  <si>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</si>
  <si>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</si>
  <si>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</si>
  <si>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</si>
  <si>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</si>
  <si>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</si>
  <si>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</si>
  <si>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</si>
  <si>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</si>
  <si>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</si>
  <si>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</si>
  <si>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</si>
  <si>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</si>
  <si>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</si>
  <si>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</si>
  <si>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</si>
  <si>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</si>
  <si>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</si>
  <si>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</si>
  <si>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</si>
  <si>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</si>
  <si>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</si>
  <si>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</si>
  <si>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</si>
  <si>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</si>
  <si>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</si>
  <si>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</si>
  <si>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</si>
  <si>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</si>
  <si>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</si>
  <si>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</si>
  <si>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</si>
  <si>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</si>
  <si>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</si>
  <si>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</si>
  <si>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</si>
  <si>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</si>
  <si>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</si>
  <si>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</si>
  <si>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</si>
  <si>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</si>
  <si>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</si>
  <si>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</si>
  <si>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</si>
  <si>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</si>
  <si>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</si>
  <si>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</si>
  <si>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</si>
  <si>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</si>
  <si>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</si>
  <si>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</si>
  <si>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</si>
  <si>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</si>
  <si>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</si>
  <si>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</si>
  <si>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</si>
  <si>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</si>
  <si>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</si>
  <si>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</si>
  <si>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</si>
  <si>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</si>
  <si>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</si>
  <si>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</si>
  <si>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</si>
  <si>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</si>
  <si>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</si>
  <si>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</si>
  <si>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</si>
  <si>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</si>
  <si>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</si>
  <si>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</si>
  <si>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</si>
  <si>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</si>
  <si>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</si>
  <si>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</si>
  <si>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</si>
  <si>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</si>
  <si>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</si>
  <si>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</si>
  <si>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</si>
  <si>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</si>
  <si>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</si>
  <si>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</si>
  <si>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</si>
  <si>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</si>
  <si>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</si>
  <si>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</si>
  <si>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</si>
  <si>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</si>
  <si>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</si>
  <si>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</si>
  <si>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</si>
  <si>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</si>
  <si>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</si>
  <si>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</si>
  <si>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</si>
  <si>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</si>
  <si>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</si>
  <si>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</si>
  <si>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</si>
  <si>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</si>
  <si>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</si>
  <si>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</si>
  <si>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</si>
  <si>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</si>
  <si>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</si>
  <si>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</si>
  <si>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</si>
  <si>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</si>
  <si>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</si>
  <si>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</si>
  <si>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</si>
  <si>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</si>
  <si>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</si>
  <si>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</si>
  <si>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</si>
  <si>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</si>
  <si>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</si>
  <si>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</si>
  <si>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</si>
  <si>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</si>
  <si>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</si>
  <si>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</si>
  <si>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</si>
  <si>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</si>
  <si>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</si>
  <si>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</si>
  <si>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</si>
  <si>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</si>
  <si>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</si>
  <si>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</si>
  <si>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</si>
  <si>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</si>
  <si>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</si>
  <si>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</si>
  <si>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</si>
  <si>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</si>
  <si>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</si>
  <si>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</si>
  <si>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</si>
  <si>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</si>
  <si>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</si>
  <si>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</si>
  <si>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</si>
  <si>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</si>
  <si>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</si>
  <si>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</si>
  <si>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</si>
  <si>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</si>
  <si>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</si>
  <si>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</si>
  <si>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</si>
  <si>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</si>
  <si>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</si>
  <si>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</si>
  <si>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</si>
  <si>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</si>
  <si>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</si>
  <si>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</si>
  <si>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</si>
  <si>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</si>
  <si>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</si>
  <si>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</si>
  <si>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</si>
  <si>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</si>
  <si>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</si>
  <si>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</si>
  <si>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</si>
  <si>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</si>
  <si>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</si>
  <si>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</si>
  <si>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</si>
  <si>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</si>
  <si>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</si>
  <si>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</si>
  <si>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</si>
  <si>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</si>
  <si>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</si>
  <si>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</si>
  <si>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</si>
  <si>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</si>
  <si>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</si>
  <si>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</si>
  <si>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</si>
  <si>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</si>
  <si>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</si>
  <si>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</si>
  <si>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</si>
  <si>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</si>
  <si>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</si>
  <si>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</si>
  <si>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</si>
  <si>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</si>
  <si>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</si>
  <si>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</si>
  <si>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</si>
  <si>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</si>
  <si>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</si>
  <si>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</si>
  <si>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</si>
  <si>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</si>
  <si>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</si>
  <si>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</si>
  <si>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</si>
  <si>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</si>
  <si>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</si>
  <si>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</si>
  <si>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</si>
  <si>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</si>
  <si>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</si>
  <si>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</si>
  <si>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</si>
  <si>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</si>
  <si>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</si>
  <si>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</si>
  <si>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</si>
  <si>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</si>
  <si>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</si>
  <si>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</si>
  <si>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</si>
  <si>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</si>
  <si>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</si>
  <si>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</si>
  <si>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</si>
  <si>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</si>
  <si>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</si>
  <si>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</si>
  <si>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</si>
  <si>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</si>
  <si>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</si>
  <si>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</si>
  <si>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</si>
  <si>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</si>
  <si>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</si>
  <si>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</si>
  <si>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</si>
  <si>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</si>
  <si>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</si>
  <si>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</si>
  <si>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</si>
  <si>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</si>
  <si>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</si>
  <si>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</si>
  <si>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</si>
  <si>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</si>
  <si>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</si>
  <si>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</si>
  <si>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</si>
  <si>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</si>
  <si>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</si>
  <si>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</si>
  <si>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</si>
  <si>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</si>
  <si>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</si>
  <si>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</si>
  <si>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</si>
  <si>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</si>
  <si>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</si>
  <si>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</si>
  <si>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</si>
  <si>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</si>
  <si>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</si>
  <si>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</si>
  <si>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</si>
  <si>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</si>
  <si>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</si>
  <si>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</si>
  <si>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</si>
  <si>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</si>
  <si>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</si>
  <si>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</si>
  <si>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</si>
  <si>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</si>
  <si>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</si>
  <si>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</si>
  <si>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</si>
  <si>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</si>
  <si>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</si>
  <si>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</si>
  <si>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</si>
  <si>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</si>
  <si>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</si>
  <si>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</si>
  <si>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</si>
  <si>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</si>
  <si>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</si>
  <si>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</si>
  <si>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</si>
  <si>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</si>
  <si>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</si>
  <si>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</si>
  <si>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</si>
  <si>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</si>
  <si>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</si>
  <si>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</si>
  <si>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</si>
  <si>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</si>
  <si>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</si>
  <si>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</si>
  <si>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</si>
  <si>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</si>
  <si>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</si>
  <si>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</si>
  <si>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</si>
  <si>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</si>
  <si>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</si>
  <si>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</si>
  <si>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</si>
  <si>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</si>
  <si>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</si>
  <si>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</si>
  <si>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</si>
  <si>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</si>
  <si>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</si>
  <si>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</si>
  <si>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</si>
  <si>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</si>
  <si>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</si>
  <si>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</si>
  <si>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</si>
  <si>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</si>
  <si>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</si>
  <si>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</si>
  <si>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</si>
  <si>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</si>
  <si>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</si>
  <si>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</si>
  <si>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</si>
  <si>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</si>
  <si>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</si>
  <si>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</si>
  <si>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</si>
  <si>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</si>
  <si>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</si>
  <si>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</si>
  <si>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</si>
  <si>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</si>
  <si>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</si>
  <si>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</si>
  <si>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</si>
  <si>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</si>
  <si>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</si>
  <si>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</si>
  <si>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</si>
  <si>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</si>
  <si>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</si>
  <si>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</si>
  <si>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</si>
  <si>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</si>
  <si>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</si>
  <si>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</si>
  <si>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</si>
  <si>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</si>
  <si>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</si>
  <si>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</si>
  <si>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</si>
  <si>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</si>
  <si>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</si>
  <si>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</si>
  <si>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</si>
  <si>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</si>
  <si>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</si>
  <si>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</si>
  <si>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</si>
  <si>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</si>
  <si>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</si>
  <si>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</si>
  <si>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</si>
  <si>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</si>
  <si>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</si>
  <si>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</si>
  <si>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</si>
  <si>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</si>
  <si>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</si>
  <si>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</si>
  <si>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</si>
  <si>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</si>
  <si>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</si>
  <si>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</si>
  <si>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</si>
  <si>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</si>
  <si>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</si>
  <si>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</si>
  <si>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</si>
  <si>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</si>
  <si>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</si>
  <si>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</si>
  <si>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</si>
  <si>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</si>
  <si>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</si>
  <si>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</si>
  <si>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</si>
  <si>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</si>
  <si>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</si>
  <si>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</si>
  <si>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</si>
  <si>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</si>
  <si>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</si>
  <si>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</si>
  <si>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</si>
  <si>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</si>
  <si>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</si>
  <si>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</si>
  <si>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</si>
  <si>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</si>
  <si>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</si>
  <si>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</si>
  <si>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</si>
  <si>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</si>
  <si>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</si>
  <si>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</si>
  <si>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</si>
  <si>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</si>
  <si>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</si>
  <si>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</si>
  <si>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</si>
  <si>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</si>
  <si>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</si>
  <si>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</si>
  <si>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</si>
  <si>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</si>
  <si>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</si>
  <si>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</si>
  <si>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</si>
  <si>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</si>
  <si>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</si>
  <si>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</si>
  <si>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</si>
  <si>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</si>
  <si>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</si>
  <si>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</si>
  <si>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</si>
  <si>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</si>
  <si>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</si>
  <si>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</si>
  <si>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</si>
  <si>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</si>
  <si>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</si>
  <si>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</si>
  <si>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</si>
  <si>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</si>
  <si>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</si>
  <si>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</si>
  <si>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</si>
  <si>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</si>
  <si>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</si>
  <si>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</si>
  <si>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</si>
  <si>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</si>
  <si>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</si>
  <si>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</si>
  <si>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</si>
  <si>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</si>
  <si>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</si>
  <si>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</si>
  <si>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</si>
  <si>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</si>
  <si>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</si>
  <si>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</si>
  <si>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</si>
  <si>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</si>
  <si>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</si>
  <si>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</si>
  <si>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</si>
  <si>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</si>
  <si>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</si>
  <si>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</si>
  <si>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</si>
  <si>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</si>
  <si>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</si>
  <si>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</si>
  <si>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</si>
  <si>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</si>
  <si>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</si>
  <si>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</si>
  <si>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</si>
  <si>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</si>
  <si>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</si>
  <si>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</si>
  <si>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</si>
  <si>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</si>
  <si>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</si>
  <si>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</si>
  <si>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</si>
  <si>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</si>
  <si>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</si>
  <si>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</si>
  <si>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</si>
  <si>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</si>
  <si>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</si>
  <si>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</si>
  <si>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</si>
  <si>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</si>
  <si>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</si>
  <si>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</si>
  <si>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</si>
  <si>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</si>
  <si>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</si>
  <si>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</si>
  <si>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</si>
  <si>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</si>
  <si>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</si>
  <si>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</si>
  <si>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</si>
  <si>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</si>
  <si>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</si>
  <si>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</si>
  <si>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</si>
  <si>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</si>
  <si>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</si>
  <si>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</si>
  <si>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</si>
  <si>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</si>
  <si>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</si>
  <si>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</si>
  <si>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</si>
  <si>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</si>
  <si>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</si>
  <si>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</si>
  <si>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</si>
  <si>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</si>
  <si>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</si>
  <si>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</si>
  <si>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</si>
  <si>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</si>
  <si>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</si>
  <si>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</si>
  <si>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</si>
  <si>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</si>
  <si>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</si>
  <si>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</si>
  <si>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</si>
  <si>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</si>
  <si>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</si>
  <si>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</si>
  <si>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</si>
  <si>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</si>
  <si>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</si>
  <si>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</si>
  <si>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</si>
  <si>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</si>
  <si>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</si>
  <si>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</si>
  <si>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</si>
  <si>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</si>
  <si>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</si>
  <si>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</si>
  <si>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</si>
  <si>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</si>
  <si>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</si>
  <si>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</si>
  <si>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</si>
  <si>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</si>
  <si>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</si>
  <si>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</si>
  <si>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</si>
  <si>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</si>
  <si>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</si>
  <si>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</si>
  <si>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</si>
  <si>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</si>
  <si>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</si>
  <si>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</si>
  <si>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</si>
  <si>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</si>
  <si>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</si>
  <si>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</si>
  <si>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</si>
  <si>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</si>
  <si>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</si>
  <si>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</si>
  <si>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</si>
  <si>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</si>
  <si>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</si>
  <si>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</si>
  <si>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</si>
  <si>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</si>
  <si>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</si>
  <si>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</si>
  <si>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</si>
  <si>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</si>
  <si>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</si>
  <si>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</si>
  <si>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</si>
  <si>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</si>
  <si>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</si>
  <si>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</si>
  <si>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</si>
  <si>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</si>
  <si>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</si>
  <si>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</si>
  <si>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</si>
  <si>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</si>
  <si>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</si>
  <si>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</si>
  <si>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</si>
  <si>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</si>
  <si>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</si>
  <si>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</si>
  <si>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</si>
  <si>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</si>
  <si>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</si>
  <si>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</si>
  <si>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</si>
  <si>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</si>
  <si>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</si>
  <si>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</si>
  <si>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</si>
  <si>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</si>
  <si>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</si>
  <si>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</si>
  <si>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</si>
  <si>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</si>
  <si>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</si>
  <si>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</si>
  <si>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</si>
  <si>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</si>
  <si>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</si>
  <si>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</si>
  <si>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</si>
  <si>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</si>
  <si>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</si>
  <si>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</si>
  <si>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</si>
  <si>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</si>
  <si>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</si>
  <si>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</si>
  <si>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</si>
  <si>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</si>
  <si>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</si>
  <si>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</si>
  <si>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</si>
  <si>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</si>
  <si>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</si>
  <si>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</si>
  <si>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</si>
  <si>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</si>
  <si>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</si>
  <si>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</si>
  <si>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</si>
  <si>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</si>
  <si>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</si>
  <si>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</si>
  <si>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</si>
  <si>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</si>
  <si>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</si>
  <si>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</si>
  <si>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</si>
  <si>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</si>
  <si>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</si>
  <si>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</si>
  <si>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</si>
  <si>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</si>
  <si>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</si>
  <si>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</si>
  <si>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</si>
  <si>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</si>
  <si>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</si>
  <si>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</si>
  <si>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</si>
  <si>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</si>
  <si>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</si>
  <si>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</si>
  <si>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</si>
  <si>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</si>
  <si>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</si>
  <si>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</si>
  <si>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</si>
  <si>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</si>
  <si>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</si>
  <si>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</si>
  <si>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</si>
  <si>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</si>
  <si>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</si>
  <si>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</si>
  <si>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</si>
  <si>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</si>
  <si>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</si>
  <si>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</si>
  <si>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</si>
  <si>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</si>
  <si>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</si>
  <si>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</si>
  <si>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</si>
  <si>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</si>
  <si>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</si>
  <si>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</si>
  <si>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</si>
  <si>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</si>
  <si>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</si>
  <si>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</si>
  <si>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</si>
  <si>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</si>
  <si>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</si>
  <si>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</si>
  <si>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</si>
  <si>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</si>
  <si>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</si>
  <si>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</si>
  <si>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</si>
  <si>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</si>
  <si>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</si>
  <si>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</si>
  <si>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</si>
  <si>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</si>
  <si>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</si>
  <si>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</si>
  <si>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</si>
  <si>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</si>
  <si>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</si>
  <si>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</si>
  <si>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</si>
  <si>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</si>
  <si>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</si>
  <si>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</si>
  <si>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</si>
  <si>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</si>
  <si>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</si>
  <si>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</si>
  <si>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</si>
  <si>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</si>
  <si>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</si>
  <si>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</si>
  <si>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</si>
  <si>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</si>
  <si>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</si>
  <si>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</si>
  <si>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</si>
  <si>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</si>
  <si>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</si>
  <si>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</si>
  <si>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</si>
  <si>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</si>
  <si>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</si>
  <si>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</si>
  <si>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</si>
  <si>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</si>
  <si>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</si>
  <si>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</si>
  <si>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</si>
  <si>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</si>
  <si>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</si>
  <si>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</si>
  <si>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</si>
  <si>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</si>
  <si>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</si>
  <si>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</si>
  <si>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</si>
  <si>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</si>
  <si>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</si>
  <si>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</si>
  <si>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</si>
  <si>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</si>
  <si>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</si>
  <si>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</si>
  <si>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</si>
  <si>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</si>
  <si>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</si>
  <si>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</si>
  <si>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</si>
  <si>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</si>
  <si>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</si>
  <si>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</si>
  <si>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</si>
  <si>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</si>
  <si>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</si>
  <si>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</si>
  <si>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</si>
  <si>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</si>
  <si>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</si>
  <si>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</si>
  <si>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</si>
  <si>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</si>
  <si>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</si>
  <si>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</si>
  <si>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</si>
  <si>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</si>
  <si>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</si>
  <si>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</si>
  <si>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</si>
  <si>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</si>
  <si>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</si>
  <si>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</si>
  <si>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</si>
  <si>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</si>
  <si>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</si>
  <si>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</si>
  <si>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</si>
  <si>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</si>
  <si>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</si>
  <si>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</si>
  <si>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</si>
  <si>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</si>
  <si>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</si>
  <si>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</si>
  <si>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</si>
  <si>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</si>
  <si>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</si>
  <si>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</si>
  <si>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</si>
  <si>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</si>
  <si>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</si>
  <si>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</si>
  <si>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</si>
  <si>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</si>
  <si>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</si>
  <si>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</si>
  <si>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</si>
  <si>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</si>
  <si>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</si>
  <si>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</si>
  <si>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</si>
  <si>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</si>
  <si>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</si>
  <si>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</si>
  <si>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</si>
  <si>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</si>
  <si>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</si>
  <si>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</si>
  <si>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</si>
  <si>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</si>
  <si>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</si>
  <si>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</si>
  <si>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</si>
  <si>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</si>
  <si>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</si>
  <si>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</si>
  <si>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</si>
  <si>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</si>
  <si>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</si>
  <si>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</si>
  <si>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</si>
  <si>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</si>
  <si>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</si>
  <si>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</si>
  <si>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</si>
  <si>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</si>
  <si>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</si>
  <si>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</si>
  <si>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</si>
  <si>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</si>
  <si>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</si>
  <si>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</si>
  <si>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</si>
  <si>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</si>
  <si>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</si>
  <si>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</si>
  <si>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</si>
  <si>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</si>
  <si>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</si>
  <si>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</si>
  <si>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</si>
  <si>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</si>
  <si>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</si>
  <si>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</si>
  <si>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</si>
  <si>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</si>
  <si>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</si>
  <si>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</si>
  <si>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</si>
  <si>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</si>
  <si>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</si>
  <si>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</si>
  <si>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</si>
  <si>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</si>
  <si>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</si>
  <si>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</si>
  <si>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</si>
  <si>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</si>
  <si>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</si>
  <si>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</si>
  <si>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</si>
  <si>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</si>
  <si>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</si>
  <si>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</si>
  <si>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</si>
  <si>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</si>
  <si>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</si>
  <si>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</si>
  <si>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</si>
  <si>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</si>
  <si>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</si>
  <si>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</si>
  <si>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</si>
  <si>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</si>
  <si>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</si>
  <si>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</si>
  <si>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</si>
  <si>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</si>
  <si>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</si>
  <si>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</si>
  <si>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</si>
  <si>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</si>
  <si>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</si>
  <si>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</si>
  <si>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</si>
  <si>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</si>
  <si>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</si>
  <si>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</si>
  <si>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</si>
  <si>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</si>
  <si>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</si>
  <si>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</si>
  <si>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</si>
  <si>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</si>
  <si>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</si>
  <si>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</si>
  <si>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</si>
  <si>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</si>
  <si>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</si>
  <si>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</si>
  <si>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</si>
  <si>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</si>
  <si>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</si>
  <si>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</si>
  <si>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</si>
  <si>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</si>
  <si>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</si>
  <si>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</si>
  <si>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</si>
  <si>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</si>
  <si>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</si>
  <si>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</si>
  <si>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</si>
  <si>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</si>
  <si>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</si>
  <si>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</si>
  <si>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</si>
  <si>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</si>
  <si>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</si>
  <si>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</si>
  <si>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</si>
  <si>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</si>
  <si>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</si>
  <si>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</si>
  <si>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</si>
  <si>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</si>
  <si>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</si>
  <si>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</si>
  <si>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</si>
  <si>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</si>
  <si>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</si>
  <si>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</si>
  <si>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</si>
  <si>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</si>
  <si>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</si>
  <si>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</si>
  <si>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</si>
  <si>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</si>
  <si>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</si>
  <si>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</si>
  <si>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</si>
  <si>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</si>
  <si>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</si>
  <si>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</si>
  <si>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</si>
  <si>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</si>
  <si>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</si>
  <si>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</si>
  <si>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</si>
  <si>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</si>
  <si>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</si>
  <si>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</si>
  <si>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</si>
  <si>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</si>
  <si>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</si>
  <si>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</si>
  <si>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</si>
  <si>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</si>
  <si>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</si>
  <si>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</si>
  <si>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</si>
  <si>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</si>
  <si>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</si>
  <si>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</si>
  <si>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</si>
  <si>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</si>
  <si>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</si>
  <si>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</si>
  <si>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</si>
  <si>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</si>
  <si>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</si>
  <si>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</si>
  <si>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</si>
  <si>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</si>
  <si>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</si>
  <si>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</si>
  <si>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</si>
  <si>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</si>
  <si>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</si>
  <si>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</si>
  <si>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</si>
  <si>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</si>
  <si>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</si>
  <si>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</si>
  <si>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</si>
  <si>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</si>
  <si>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</si>
  <si>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</si>
  <si>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</si>
  <si>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</si>
  <si>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</si>
  <si>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</si>
  <si>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</si>
  <si>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</si>
  <si>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</si>
  <si>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</si>
  <si>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</si>
  <si>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</si>
  <si>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</si>
  <si>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</si>
  <si>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</si>
  <si>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</si>
  <si>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</si>
  <si>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</si>
  <si>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</si>
  <si>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</si>
  <si>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</si>
  <si>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</si>
  <si>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</si>
  <si>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</si>
  <si>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</si>
  <si>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</si>
  <si>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</si>
  <si>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</si>
  <si>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</si>
  <si>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</si>
  <si>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</si>
  <si>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</si>
  <si>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</si>
  <si>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</si>
  <si>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</si>
  <si>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</si>
  <si>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</si>
  <si>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</si>
  <si>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</si>
  <si>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</si>
  <si>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</si>
  <si>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</si>
  <si>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</si>
  <si>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</si>
  <si>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</si>
  <si>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</si>
  <si>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</si>
  <si>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</si>
  <si>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</si>
  <si>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</si>
  <si>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</si>
  <si>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</si>
  <si>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</si>
  <si>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</si>
  <si>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</si>
  <si>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</si>
  <si>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</si>
  <si>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</si>
  <si>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</si>
  <si>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</si>
  <si>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</si>
  <si>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</si>
  <si>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</si>
  <si>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</si>
  <si>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</si>
  <si>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</si>
  <si>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</si>
  <si>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</si>
  <si>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</si>
  <si>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</si>
  <si>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</si>
  <si>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</si>
  <si>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</si>
  <si>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</si>
  <si>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</si>
  <si>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</si>
  <si>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</si>
  <si>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</si>
  <si>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</si>
  <si>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</si>
  <si>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</si>
  <si>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</si>
  <si>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</si>
  <si>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</si>
  <si>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</si>
  <si>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</si>
  <si>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</si>
  <si>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</si>
  <si>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</si>
  <si>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</si>
  <si>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</si>
  <si>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</si>
  <si>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</si>
  <si>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</si>
  <si>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</si>
  <si>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</si>
  <si>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</si>
  <si>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</si>
  <si>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</si>
  <si>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</si>
  <si>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</si>
  <si>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</si>
  <si>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</si>
  <si>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</si>
  <si>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</si>
  <si>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</si>
  <si>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</si>
  <si>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</si>
  <si>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</si>
  <si>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</si>
  <si>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</si>
  <si>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</si>
  <si>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</si>
  <si>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</si>
  <si>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</si>
  <si>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</si>
  <si>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</si>
  <si>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</si>
  <si>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</si>
  <si>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</si>
  <si>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</si>
  <si>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</si>
  <si>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</si>
  <si>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</si>
  <si>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</si>
  <si>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</si>
  <si>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</si>
  <si>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</si>
  <si>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</si>
  <si>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</si>
  <si>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</si>
  <si>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</si>
  <si>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</si>
  <si>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</si>
  <si>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</si>
  <si>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</si>
  <si>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</si>
  <si>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</si>
  <si>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</si>
  <si>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</si>
  <si>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</si>
  <si>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</si>
  <si>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</si>
  <si>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</si>
  <si>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</si>
  <si>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</si>
  <si>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</si>
  <si>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</si>
  <si>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</si>
  <si>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</si>
  <si>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</si>
  <si>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</si>
  <si>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</si>
  <si>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</si>
  <si>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</si>
  <si>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</si>
  <si>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</si>
  <si>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</si>
  <si>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</si>
  <si>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</si>
  <si>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</si>
  <si>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</si>
  <si>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</si>
  <si>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</si>
  <si>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</si>
  <si>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</si>
  <si>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</si>
  <si>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</si>
  <si>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</si>
  <si>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</si>
  <si>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</si>
  <si>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</si>
  <si>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</si>
  <si>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</si>
  <si>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</si>
  <si>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</si>
  <si>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</si>
  <si>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</si>
  <si>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</si>
  <si>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</si>
  <si>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</si>
  <si>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</si>
  <si>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</si>
  <si>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</si>
  <si>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</si>
  <si>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</si>
  <si>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</si>
  <si>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</si>
  <si>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</si>
  <si>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</si>
  <si>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</si>
  <si>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</si>
  <si>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</si>
  <si>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</si>
  <si>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</si>
  <si>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</si>
  <si>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</si>
  <si>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</si>
  <si>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</si>
  <si>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</si>
  <si>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</si>
  <si>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</si>
  <si>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</si>
  <si>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</si>
  <si>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</si>
  <si>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</si>
  <si>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</si>
  <si>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</si>
  <si>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</si>
  <si>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</si>
  <si>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</si>
  <si>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</si>
  <si>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</si>
  <si>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</si>
  <si>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</si>
  <si>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</si>
  <si>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</si>
  <si>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</si>
  <si>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</si>
  <si>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</si>
  <si>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</si>
  <si>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</si>
  <si>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</si>
  <si>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</si>
  <si>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</si>
  <si>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</si>
  <si>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</si>
  <si>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</si>
  <si>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</si>
  <si>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</si>
  <si>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</si>
  <si>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</si>
  <si>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</si>
  <si>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</si>
  <si>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</si>
  <si>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</si>
  <si>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</si>
  <si>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</si>
  <si>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</si>
  <si>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</si>
  <si>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</si>
  <si>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</si>
  <si>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</si>
  <si>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</si>
  <si>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</si>
  <si>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</si>
  <si>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</si>
  <si>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</si>
  <si>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</si>
  <si>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</si>
  <si>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</si>
  <si>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</si>
  <si>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</si>
  <si>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</si>
  <si>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</si>
  <si>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</si>
  <si>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</si>
  <si>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</si>
  <si>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</si>
  <si>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</si>
  <si>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</si>
  <si>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</si>
  <si>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</si>
  <si>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</si>
  <si>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</si>
  <si>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</si>
  <si>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</si>
  <si>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</si>
  <si>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</si>
  <si>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</si>
  <si>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</si>
  <si>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</si>
  <si>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</si>
  <si>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</si>
  <si>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</si>
  <si>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</si>
  <si>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</si>
  <si>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</si>
  <si>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</si>
  <si>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</si>
  <si>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</si>
  <si>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</si>
  <si>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</si>
  <si>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</si>
  <si>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</si>
  <si>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</si>
  <si>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</si>
  <si>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</si>
  <si>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</si>
  <si>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</si>
  <si>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</si>
  <si>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</si>
  <si>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</si>
  <si>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</si>
  <si>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</si>
  <si>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</si>
  <si>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</si>
  <si>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</si>
  <si>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</si>
  <si>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</si>
  <si>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</si>
  <si>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</si>
  <si>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</si>
  <si>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</si>
  <si>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</si>
  <si>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</si>
  <si>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</si>
  <si>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</si>
  <si>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</si>
  <si>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</si>
  <si>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</si>
  <si>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</si>
  <si>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</si>
  <si>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</si>
  <si>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</si>
  <si>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</si>
  <si>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</si>
  <si>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</si>
  <si>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</si>
  <si>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</si>
  <si>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</si>
  <si>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</si>
  <si>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</si>
  <si>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</si>
  <si>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</si>
  <si>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</si>
  <si>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</si>
  <si>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</si>
  <si>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</si>
  <si>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</si>
  <si>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</si>
  <si>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</si>
  <si>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</si>
  <si>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</si>
  <si>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</si>
  <si>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</si>
  <si>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</si>
  <si>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</si>
  <si>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</si>
  <si>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</si>
  <si>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</si>
  <si>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</si>
  <si>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</si>
  <si>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</si>
  <si>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</si>
  <si>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</si>
  <si>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</si>
  <si>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</si>
  <si>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</si>
  <si>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</si>
  <si>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</si>
  <si>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</si>
  <si>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</si>
  <si>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</si>
  <si>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</si>
  <si>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</si>
  <si>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</si>
  <si>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</si>
  <si>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</si>
  <si>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</si>
  <si>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</si>
  <si>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</si>
  <si>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</si>
  <si>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</si>
  <si>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</si>
  <si>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</si>
  <si>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</si>
  <si>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</si>
  <si>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</si>
  <si>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</si>
  <si>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</si>
  <si>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</si>
  <si>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</si>
  <si>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</si>
  <si>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</si>
  <si>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</si>
  <si>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</si>
  <si>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</si>
  <si>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</si>
  <si>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</si>
  <si>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</si>
  <si>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</si>
  <si>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</si>
  <si>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</si>
  <si>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</si>
  <si>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</si>
  <si>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</si>
  <si>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</si>
  <si>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</si>
  <si>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</si>
  <si>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</si>
  <si>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</si>
  <si>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</si>
  <si>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</si>
  <si>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</si>
  <si>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</si>
  <si>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</si>
  <si>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</si>
  <si>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</si>
  <si>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</si>
  <si>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</si>
  <si>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</si>
  <si>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</si>
  <si>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</si>
  <si>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</si>
  <si>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</si>
  <si>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</si>
  <si>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</si>
  <si>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</si>
  <si>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</si>
  <si>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</si>
  <si>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</si>
  <si>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</si>
  <si>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</si>
  <si>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</si>
  <si>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</si>
  <si>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</si>
  <si>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</si>
  <si>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</si>
  <si>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</si>
  <si>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</si>
  <si>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</si>
  <si>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</si>
  <si>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</si>
  <si>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</si>
  <si>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</si>
  <si>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</si>
  <si>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</si>
  <si>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</si>
  <si>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</si>
  <si>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</si>
  <si>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</si>
  <si>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</si>
  <si>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</si>
  <si>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</si>
  <si>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</si>
  <si>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</si>
  <si>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</si>
  <si>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</si>
  <si>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</si>
  <si>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</si>
  <si>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</si>
  <si>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</si>
  <si>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</si>
  <si>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</si>
  <si>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</si>
  <si>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</si>
  <si>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</si>
  <si>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</si>
  <si>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</si>
  <si>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</si>
  <si>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</si>
  <si>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</si>
  <si>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</si>
  <si>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</si>
  <si>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</si>
  <si>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</si>
  <si>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</si>
  <si>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</si>
  <si>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</si>
  <si>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</si>
  <si>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</si>
  <si>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</si>
  <si>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</si>
  <si>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</si>
  <si>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</si>
  <si>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</si>
  <si>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</si>
  <si>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</si>
  <si>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</si>
  <si>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</si>
  <si>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</si>
  <si>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</si>
  <si>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</si>
  <si>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</si>
  <si>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</si>
  <si>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</si>
  <si>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</si>
  <si>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</si>
  <si>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</si>
  <si>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</si>
  <si>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</si>
  <si>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</si>
  <si>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</si>
  <si>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</si>
  <si>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</si>
  <si>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</si>
  <si>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</si>
  <si>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</si>
  <si>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</si>
  <si>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</si>
  <si>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</si>
  <si>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</si>
  <si>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</si>
  <si>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</si>
  <si>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</si>
  <si>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</si>
  <si>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</si>
  <si>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</si>
  <si>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</si>
  <si>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</si>
  <si>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</si>
  <si>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</si>
  <si>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</si>
  <si>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</si>
  <si>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</si>
  <si>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</si>
  <si>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</si>
  <si>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</si>
  <si>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</si>
  <si>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</si>
  <si>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</si>
  <si>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</si>
  <si>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</si>
  <si>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</si>
  <si>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</si>
  <si>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</si>
  <si>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</si>
  <si>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</si>
  <si>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</si>
  <si>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</si>
  <si>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</si>
  <si>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</si>
  <si>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</si>
  <si>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</si>
  <si>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</si>
  <si>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</si>
  <si>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</si>
  <si>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</si>
  <si>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</si>
  <si>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</si>
  <si>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</si>
  <si>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</si>
  <si>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</si>
  <si>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</si>
  <si>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</si>
  <si>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</si>
  <si>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</si>
  <si>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</si>
  <si>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</si>
  <si>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</si>
  <si>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</si>
  <si>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</si>
  <si>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</si>
  <si>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</si>
  <si>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</si>
  <si>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</si>
  <si>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</si>
  <si>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</si>
  <si>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</si>
  <si>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</si>
  <si>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</si>
  <si>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</si>
  <si>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</si>
  <si>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</si>
  <si>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</si>
  <si>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</si>
  <si>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</si>
  <si>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</si>
  <si>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</si>
  <si>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</si>
  <si>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</si>
  <si>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</si>
  <si>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</si>
  <si>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</si>
  <si>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</si>
  <si>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</si>
  <si>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</si>
  <si>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</si>
  <si>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</si>
  <si>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</si>
  <si>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</si>
  <si>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</si>
  <si>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</si>
  <si>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</si>
  <si>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</si>
  <si>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</si>
  <si>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</si>
  <si>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</si>
  <si>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</si>
  <si>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</si>
  <si>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</si>
  <si>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</si>
  <si>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</si>
  <si>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</si>
  <si>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</si>
  <si>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</si>
  <si>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</si>
  <si>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</si>
  <si>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</si>
  <si>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</si>
  <si>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</si>
  <si>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</si>
  <si>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</si>
  <si>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</si>
  <si>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</si>
  <si>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</si>
  <si>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</si>
  <si>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</si>
  <si>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</si>
  <si>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</si>
  <si>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</si>
  <si>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</si>
  <si>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</si>
  <si>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</si>
  <si>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</si>
  <si>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</si>
  <si>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</si>
  <si>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</si>
  <si>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</si>
  <si>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</si>
  <si>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</si>
  <si>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</si>
  <si>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</si>
  <si>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</si>
  <si>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</si>
  <si>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</si>
  <si>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</si>
  <si>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</si>
  <si>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</si>
  <si>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</si>
  <si>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</si>
  <si>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</si>
  <si>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</si>
  <si>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</si>
  <si>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</si>
  <si>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</si>
  <si>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</si>
  <si>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</si>
  <si>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</si>
  <si>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</si>
  <si>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</si>
  <si>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</si>
  <si>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</si>
  <si>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</si>
  <si>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</si>
  <si>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</si>
  <si>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</si>
  <si>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</si>
  <si>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</si>
  <si>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</si>
  <si>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</si>
  <si>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</si>
  <si>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</si>
  <si>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</si>
  <si>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</si>
  <si>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</si>
  <si>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</si>
  <si>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</si>
  <si>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</si>
  <si>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</si>
  <si>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</si>
  <si>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</si>
  <si>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</si>
  <si>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</si>
  <si>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</si>
  <si>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</si>
  <si>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</si>
  <si>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</si>
  <si>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</si>
  <si>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</si>
  <si>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</si>
  <si>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</si>
  <si>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</si>
  <si>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</si>
  <si>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</si>
  <si>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</si>
  <si>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</si>
  <si>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</si>
  <si>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</si>
  <si>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</si>
  <si>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</si>
  <si>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</si>
  <si>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</si>
  <si>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</si>
  <si>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</si>
  <si>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</si>
  <si>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</si>
  <si>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</si>
  <si>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</si>
  <si>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</si>
  <si>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</si>
  <si>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</si>
  <si>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</si>
  <si>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</si>
  <si>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</si>
  <si>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</si>
  <si>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</si>
  <si>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</si>
  <si>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</si>
  <si>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</si>
  <si>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</si>
  <si>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</si>
  <si>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</si>
  <si>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</si>
  <si>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</si>
  <si>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</si>
  <si>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</si>
  <si>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</si>
  <si>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</si>
  <si>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</si>
  <si>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</si>
  <si>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</si>
  <si>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</si>
  <si>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</si>
  <si>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</si>
  <si>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</si>
  <si>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</si>
  <si>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</si>
  <si>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</si>
  <si>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</si>
  <si>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</si>
  <si>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</si>
  <si>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</si>
  <si>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</si>
  <si>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</si>
  <si>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</si>
  <si>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</si>
  <si>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</si>
  <si>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</si>
  <si>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</si>
  <si>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</si>
  <si>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</si>
  <si>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</si>
  <si>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</si>
  <si>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</si>
  <si>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</si>
  <si>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</si>
  <si>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</si>
  <si>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</si>
  <si>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</si>
  <si>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</si>
  <si>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</si>
  <si>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</si>
  <si>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</si>
  <si>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</si>
  <si>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</si>
  <si>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</si>
  <si>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</si>
  <si>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</si>
  <si>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</si>
  <si>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</si>
  <si>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</si>
  <si>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</si>
  <si>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</si>
  <si>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</si>
  <si>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</si>
  <si>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</si>
  <si>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</si>
  <si>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</si>
  <si>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</si>
  <si>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</si>
  <si>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</si>
  <si>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</si>
  <si>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</si>
  <si>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</si>
  <si>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</si>
  <si>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</si>
  <si>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</si>
  <si>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</si>
  <si>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</si>
  <si>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</si>
  <si>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</si>
  <si>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</si>
  <si>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</si>
  <si>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</si>
  <si>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</si>
  <si>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</si>
  <si>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</si>
  <si>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</si>
  <si>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</si>
  <si>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</si>
  <si>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</si>
  <si>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</si>
  <si>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</si>
  <si>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</si>
  <si>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</si>
  <si>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</si>
  <si>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</si>
  <si>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</si>
  <si>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</si>
  <si>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</si>
  <si>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</si>
  <si>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</si>
  <si>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</si>
  <si>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</si>
  <si>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</si>
  <si>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</si>
  <si>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</si>
  <si>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</si>
  <si>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</si>
  <si>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</si>
  <si>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</si>
  <si>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</si>
  <si>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</si>
  <si>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</si>
  <si>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</si>
  <si>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</si>
  <si>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</si>
  <si>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</si>
  <si>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</si>
  <si>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</si>
  <si>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</si>
  <si>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</si>
  <si>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</si>
  <si>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</si>
  <si>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</si>
  <si>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</si>
  <si>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</si>
  <si>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</si>
  <si>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</si>
  <si>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</si>
  <si>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</si>
  <si>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</si>
  <si>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</si>
  <si>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</si>
  <si>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</si>
  <si>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</si>
  <si>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</si>
  <si>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</si>
  <si>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</si>
  <si>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</si>
  <si>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</si>
  <si>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</si>
  <si>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</si>
  <si>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</si>
  <si>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</si>
  <si>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</si>
  <si>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</si>
  <si>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</si>
  <si>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</si>
  <si>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</si>
  <si>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</si>
  <si>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</si>
  <si>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</si>
  <si>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</si>
  <si>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</si>
  <si>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</si>
  <si>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</si>
  <si>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</si>
  <si>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</si>
  <si>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</si>
  <si>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</si>
  <si>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</si>
  <si>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</si>
  <si>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</si>
  <si>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</si>
  <si>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</si>
  <si>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</si>
  <si>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</si>
  <si>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</si>
  <si>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</si>
  <si>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</si>
  <si>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</si>
  <si>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</si>
  <si>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</si>
  <si>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</si>
  <si>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</si>
  <si>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</si>
  <si>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</si>
  <si>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</si>
  <si>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</si>
  <si>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</si>
  <si>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</si>
  <si>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</si>
  <si>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</si>
  <si>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</si>
  <si>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</si>
  <si>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</si>
  <si>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</si>
  <si>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</si>
  <si>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</si>
  <si>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</si>
  <si>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</si>
  <si>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</si>
  <si>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</si>
  <si>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</si>
  <si>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</si>
  <si>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</si>
  <si>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</si>
  <si>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</si>
  <si>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</si>
  <si>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</si>
  <si>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</si>
  <si>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</si>
  <si>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</si>
  <si>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</si>
  <si>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</si>
  <si>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</si>
  <si>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</si>
  <si>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</si>
  <si>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</si>
  <si>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</si>
  <si>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</si>
  <si>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</si>
  <si>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</si>
  <si>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</si>
  <si>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</si>
  <si>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</si>
  <si>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</si>
  <si>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</si>
  <si>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</si>
  <si>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</si>
  <si>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</si>
  <si>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</si>
  <si>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</si>
  <si>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</si>
  <si>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</si>
  <si>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</si>
  <si>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</si>
  <si>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</si>
  <si>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</si>
  <si>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</si>
  <si>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</si>
  <si>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</si>
  <si>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</si>
  <si>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</si>
  <si>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</si>
  <si>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</si>
  <si>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</si>
  <si>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</si>
  <si>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</si>
  <si>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</si>
  <si>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</si>
  <si>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</si>
  <si>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</si>
  <si>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</si>
  <si>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</si>
  <si>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</si>
  <si>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</si>
  <si>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</si>
  <si>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</si>
  <si>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</si>
  <si>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</si>
  <si>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</si>
  <si>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</si>
  <si>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</si>
  <si>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</si>
  <si>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</si>
  <si>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</si>
  <si>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</si>
  <si>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</si>
  <si>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</si>
  <si>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</si>
  <si>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</si>
  <si>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</si>
  <si>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</si>
  <si>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</si>
  <si>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</si>
  <si>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</si>
  <si>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</si>
  <si>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</si>
  <si>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</si>
  <si>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</si>
  <si>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</si>
  <si>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</si>
  <si>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</si>
  <si>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</si>
  <si>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</si>
  <si>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</si>
  <si>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</si>
  <si>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</si>
  <si>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</si>
  <si>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</si>
  <si>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</si>
  <si>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</si>
  <si>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</si>
  <si>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</si>
  <si>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</si>
  <si>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</si>
  <si>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</si>
  <si>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</si>
  <si>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</si>
  <si>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</si>
  <si>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</si>
  <si>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</si>
  <si>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</si>
  <si>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</si>
  <si>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</si>
  <si>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</si>
  <si>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</si>
  <si>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</si>
  <si>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</si>
  <si>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</si>
  <si>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</si>
  <si>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</si>
  <si>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</si>
  <si>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</si>
  <si>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</si>
  <si>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</si>
  <si>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</si>
  <si>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</si>
  <si>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</si>
  <si>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</si>
  <si>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</si>
  <si>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</si>
  <si>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</si>
  <si>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</si>
  <si>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</si>
  <si>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</si>
  <si>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</si>
  <si>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</si>
  <si>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</si>
  <si>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</si>
  <si>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</si>
  <si>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</si>
  <si>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</si>
  <si>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</si>
  <si>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</si>
  <si>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</si>
  <si>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</si>
  <si>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</si>
  <si>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</si>
  <si>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</si>
  <si>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</si>
  <si>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</si>
  <si>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</si>
  <si>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</si>
  <si>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</si>
  <si>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</si>
  <si>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</si>
  <si>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</si>
  <si>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</si>
  <si>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</si>
  <si>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</si>
  <si>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</si>
  <si>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</si>
  <si>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</si>
  <si>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</si>
  <si>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</si>
  <si>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</si>
  <si>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</si>
  <si>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</si>
  <si>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</si>
  <si>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</si>
  <si>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</si>
  <si>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</si>
  <si>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</si>
  <si>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</si>
  <si>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</si>
  <si>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</si>
  <si>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</si>
  <si>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</si>
  <si>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</si>
  <si>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</si>
  <si>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</si>
  <si>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</si>
  <si>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</si>
  <si>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</si>
  <si>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</si>
  <si>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</si>
  <si>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</si>
  <si>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</si>
  <si>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</si>
  <si>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</si>
  <si>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</si>
  <si>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</si>
  <si>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</si>
  <si>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</si>
  <si>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</si>
  <si>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</si>
  <si>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</si>
  <si>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</si>
  <si>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</si>
  <si>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</si>
  <si>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</si>
  <si>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</si>
  <si>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</si>
  <si>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</si>
  <si>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</si>
  <si>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</si>
  <si>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</si>
  <si>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</si>
  <si>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</si>
  <si>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</si>
  <si>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</si>
  <si>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</si>
  <si>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</si>
  <si>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</si>
  <si>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</si>
  <si>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</si>
  <si>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</si>
  <si>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</si>
  <si>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</si>
  <si>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</si>
  <si>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</si>
  <si>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</si>
  <si>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</si>
  <si>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</si>
  <si>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</si>
  <si>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</si>
  <si>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</si>
  <si>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</si>
  <si>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</si>
  <si>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</si>
  <si>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</si>
  <si>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</si>
  <si>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</si>
  <si>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</si>
  <si>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</si>
  <si>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</si>
  <si>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</si>
  <si>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</si>
  <si>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</si>
  <si>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</si>
  <si>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</si>
  <si>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</si>
  <si>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</si>
  <si>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</si>
  <si>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</si>
  <si>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</si>
  <si>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</si>
  <si>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</si>
  <si>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</si>
  <si>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</si>
  <si>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</si>
  <si>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</si>
  <si>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</si>
  <si>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</si>
  <si>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</si>
  <si>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</si>
  <si>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</si>
  <si>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</si>
  <si>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</si>
  <si>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</si>
  <si>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</si>
  <si>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</si>
  <si>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</si>
  <si>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</si>
  <si>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</si>
  <si>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</si>
  <si>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</si>
  <si>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</si>
  <si>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</si>
  <si>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</si>
  <si>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</si>
  <si>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</si>
  <si>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</si>
  <si>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</si>
  <si>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</si>
  <si>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</si>
  <si>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</si>
  <si>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</si>
  <si>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</si>
  <si>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</si>
  <si>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</si>
  <si>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</si>
  <si>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</si>
  <si>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</si>
  <si>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</si>
  <si>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</si>
  <si>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</si>
  <si>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</si>
  <si>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</si>
  <si>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</si>
  <si>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</si>
  <si>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</si>
  <si>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</si>
  <si>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</si>
  <si>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</si>
  <si>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</si>
  <si>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</si>
  <si>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</si>
  <si>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</si>
  <si>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</si>
  <si>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</si>
  <si>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</si>
  <si>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</si>
  <si>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</si>
  <si>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</si>
  <si>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</si>
  <si>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</si>
  <si>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</si>
  <si>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</si>
  <si>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</si>
  <si>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</si>
  <si>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</si>
  <si>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</si>
  <si>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</si>
  <si>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</si>
  <si>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</si>
  <si>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</si>
  <si>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</si>
  <si>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</si>
  <si>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</si>
  <si>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</si>
  <si>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</si>
  <si>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</si>
  <si>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</si>
  <si>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</si>
  <si>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</si>
  <si>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</si>
  <si>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</si>
  <si>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</si>
  <si>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</si>
  <si>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</si>
  <si>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</si>
  <si>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</si>
  <si>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</si>
  <si>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</si>
  <si>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</si>
  <si>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</si>
  <si>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</si>
  <si>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</si>
  <si>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</si>
  <si>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</si>
  <si>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</si>
  <si>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</si>
  <si>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</si>
  <si>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</si>
  <si>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</si>
  <si>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</si>
  <si>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</si>
  <si>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</si>
  <si>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</si>
  <si>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</si>
  <si>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</si>
  <si>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</si>
  <si>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</si>
  <si>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</si>
  <si>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</si>
  <si>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</si>
  <si>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</si>
  <si>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</si>
  <si>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</si>
  <si>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</si>
  <si>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</si>
  <si>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</si>
  <si>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</si>
  <si>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</si>
  <si>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</si>
  <si>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</si>
  <si>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</si>
  <si>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</si>
  <si>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</si>
  <si>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</si>
  <si>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</si>
  <si>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</si>
  <si>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</si>
  <si>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</si>
  <si>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</si>
  <si>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</si>
  <si>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</si>
  <si>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</si>
  <si>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</si>
  <si>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</si>
  <si>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</si>
  <si>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</si>
  <si>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</si>
  <si>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</si>
  <si>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</si>
  <si>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</si>
  <si>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</si>
  <si>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</si>
  <si>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</si>
  <si>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</si>
  <si>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</si>
  <si>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</si>
  <si>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</si>
  <si>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</si>
  <si>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</si>
  <si>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</si>
  <si>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</si>
  <si>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</si>
  <si>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</si>
  <si>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</si>
  <si>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</si>
  <si>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</si>
  <si>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</si>
  <si>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</si>
  <si>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</si>
  <si>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</si>
  <si>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</si>
  <si>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</si>
  <si>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</si>
  <si>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</si>
  <si>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</si>
  <si>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</si>
  <si>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</si>
  <si>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</si>
  <si>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</si>
  <si>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</si>
  <si>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</si>
  <si>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</si>
  <si>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</si>
  <si>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</si>
  <si>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</si>
  <si>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</si>
  <si>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</si>
  <si>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</si>
  <si>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</si>
  <si>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</si>
  <si>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</si>
  <si>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</si>
  <si>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</si>
  <si>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</si>
  <si>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</si>
  <si>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</si>
  <si>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</si>
  <si>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</si>
  <si>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</si>
  <si>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</si>
  <si>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</si>
  <si>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</si>
  <si>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</si>
  <si>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</si>
  <si>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</si>
  <si>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</si>
  <si>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</si>
  <si>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</si>
  <si>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</si>
  <si>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</si>
  <si>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</si>
  <si>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</si>
  <si>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</si>
  <si>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</si>
  <si>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</si>
  <si>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</si>
  <si>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</si>
  <si>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</si>
  <si>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</si>
  <si>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</si>
  <si>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</si>
  <si>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</si>
  <si>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</si>
  <si>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</si>
  <si>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</si>
  <si>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</si>
  <si>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</si>
  <si>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</si>
  <si>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</si>
  <si>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</si>
  <si>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</si>
  <si>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</si>
  <si>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</si>
  <si>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</si>
  <si>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</si>
  <si>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</si>
  <si>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</si>
  <si>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</si>
  <si>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</si>
  <si>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</si>
  <si>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</si>
  <si>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</si>
  <si>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</si>
  <si>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</si>
  <si>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</si>
  <si>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</si>
  <si>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</si>
  <si>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</si>
  <si>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</si>
  <si>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</si>
  <si>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</si>
  <si>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</si>
  <si>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</si>
  <si>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</si>
  <si>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</si>
  <si>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</si>
  <si>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</si>
  <si>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</si>
  <si>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</si>
  <si>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</si>
  <si>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</si>
  <si>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</si>
  <si>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</si>
  <si>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</si>
  <si>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</si>
  <si>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</si>
  <si>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</si>
  <si>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</si>
  <si>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</si>
  <si>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</si>
  <si>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</si>
  <si>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</si>
  <si>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</si>
  <si>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</si>
  <si>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</si>
  <si>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</si>
  <si>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</si>
  <si>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</si>
  <si>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</si>
  <si>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</si>
  <si>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</si>
  <si>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</si>
  <si>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</si>
  <si>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</si>
  <si>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</si>
  <si>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</si>
  <si>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</si>
  <si>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</si>
  <si>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</si>
  <si>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</si>
  <si>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</si>
  <si>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</si>
  <si>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</si>
  <si>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</si>
  <si>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</si>
  <si>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</si>
  <si>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</si>
  <si>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</si>
  <si>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</si>
  <si>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</si>
  <si>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</si>
  <si>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</si>
  <si>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</si>
  <si>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</si>
  <si>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</si>
  <si>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</si>
  <si>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</si>
  <si>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</si>
  <si>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</si>
  <si>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</si>
  <si>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</si>
  <si>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</si>
  <si>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</si>
  <si>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</si>
  <si>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</si>
  <si>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</si>
  <si>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</si>
  <si>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</si>
  <si>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</si>
  <si>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</si>
  <si>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</si>
  <si>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</si>
  <si>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</si>
  <si>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</si>
  <si>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</si>
  <si>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</si>
  <si>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</si>
  <si>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</si>
  <si>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</si>
  <si>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</si>
  <si>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</si>
  <si>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</si>
  <si>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</si>
  <si>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</si>
  <si>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</si>
  <si>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</si>
  <si>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</si>
  <si>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</si>
  <si>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</si>
  <si>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</si>
  <si>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</si>
  <si>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</si>
  <si>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</si>
  <si>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</si>
  <si>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</si>
  <si>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</si>
  <si>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</si>
  <si>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</si>
  <si>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</si>
  <si>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</si>
  <si>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</si>
  <si>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</si>
  <si>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</si>
  <si>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</si>
  <si>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</si>
  <si>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</si>
  <si>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</si>
  <si>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</si>
  <si>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</si>
  <si>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</si>
  <si>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</si>
  <si>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</si>
  <si>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</si>
  <si>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</si>
  <si>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</si>
  <si>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</si>
  <si>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</si>
  <si>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</si>
  <si>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</si>
  <si>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</si>
  <si>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</si>
  <si>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</si>
  <si>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</si>
  <si>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</si>
  <si>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</si>
  <si>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</si>
  <si>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</si>
  <si>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</si>
  <si>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</si>
  <si>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</si>
  <si>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</si>
  <si>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</si>
  <si>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</si>
  <si>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</si>
  <si>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</si>
  <si>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</si>
  <si>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</si>
  <si>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</si>
  <si>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</si>
  <si>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</si>
  <si>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</si>
  <si>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</si>
  <si>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</si>
  <si>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</si>
  <si>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</si>
  <si>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</si>
  <si>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</si>
  <si>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</si>
  <si>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</si>
  <si>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</si>
  <si>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</si>
  <si>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</si>
  <si>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</si>
  <si>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</si>
  <si>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</si>
  <si>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</si>
  <si>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</si>
  <si>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</si>
  <si>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</si>
  <si>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</si>
  <si>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</si>
  <si>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</si>
  <si>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</si>
  <si>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</si>
  <si>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</si>
  <si>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</si>
  <si>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</si>
  <si>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</si>
  <si>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</si>
  <si>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</si>
  <si>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</si>
  <si>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</si>
  <si>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</si>
  <si>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</si>
  <si>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</si>
  <si>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</si>
  <si>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</si>
  <si>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</si>
  <si>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</si>
  <si>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</si>
  <si>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</si>
  <si>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</si>
  <si>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</si>
  <si>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</si>
  <si>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</si>
  <si>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</si>
  <si>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</si>
  <si>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</si>
  <si>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</si>
  <si>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</si>
  <si>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</si>
  <si>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</si>
  <si>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</si>
  <si>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</si>
  <si>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</si>
  <si>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</si>
  <si>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</si>
  <si>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</si>
  <si>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</si>
  <si>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</si>
  <si>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</si>
  <si>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</si>
  <si>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</si>
  <si>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</si>
  <si>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</si>
  <si>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</si>
  <si>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</si>
  <si>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</si>
  <si>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</si>
  <si>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</si>
  <si>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</si>
  <si>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</si>
  <si>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</si>
  <si>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</si>
  <si>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</si>
  <si>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</si>
  <si>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</si>
  <si>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</si>
  <si>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</si>
  <si>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</si>
  <si>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</si>
  <si>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</si>
  <si>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</si>
  <si>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</si>
  <si>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</si>
  <si>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</si>
  <si>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</si>
  <si>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</si>
  <si>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</si>
  <si>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</si>
  <si>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</si>
  <si>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</si>
  <si>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</si>
  <si>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</si>
  <si>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</si>
  <si>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</si>
  <si>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</si>
  <si>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</si>
  <si>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</si>
  <si>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</si>
  <si>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</si>
  <si>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</si>
  <si>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</si>
  <si>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</si>
  <si>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</si>
  <si>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</si>
  <si>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</si>
  <si>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</si>
  <si>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</si>
  <si>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</si>
  <si>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</si>
  <si>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</si>
  <si>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</si>
  <si>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</si>
  <si>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</si>
  <si>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</si>
  <si>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</si>
  <si>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</si>
  <si>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</si>
  <si>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</si>
  <si>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</si>
  <si>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</si>
  <si>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</si>
  <si>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</si>
  <si>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</si>
  <si>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</si>
  <si>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</si>
  <si>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</si>
  <si>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</si>
  <si>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</si>
  <si>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</si>
  <si>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</si>
  <si>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</si>
  <si>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</si>
  <si>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</si>
  <si>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</si>
  <si>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</si>
  <si>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</si>
  <si>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</si>
  <si>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</si>
  <si>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</si>
  <si>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</si>
  <si>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</si>
  <si>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</si>
  <si>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</si>
  <si>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</si>
  <si>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</si>
  <si>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</si>
  <si>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</si>
  <si>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</si>
  <si>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</si>
  <si>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</si>
  <si>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</si>
  <si>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</si>
  <si>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</si>
  <si>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</si>
  <si>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</si>
  <si>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</si>
  <si>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</si>
  <si>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</si>
  <si>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</si>
  <si>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</si>
  <si>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</si>
  <si>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</si>
  <si>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</si>
  <si>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</si>
  <si>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</si>
  <si>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</si>
  <si>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</si>
  <si>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</si>
  <si>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</si>
  <si>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</si>
  <si>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</si>
  <si>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</si>
  <si>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</si>
  <si>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</si>
  <si>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</si>
  <si>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</si>
  <si>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</si>
  <si>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</si>
  <si>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</si>
  <si>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</si>
  <si>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</si>
  <si>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</si>
  <si>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</si>
  <si>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</si>
  <si>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</si>
  <si>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</si>
  <si>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</si>
  <si>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</si>
  <si>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</si>
  <si>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</si>
  <si>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</si>
  <si>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</si>
  <si>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</si>
  <si>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</si>
  <si>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</si>
  <si>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</si>
  <si>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</si>
  <si>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</si>
  <si>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</si>
  <si>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</si>
  <si>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</si>
  <si>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</si>
  <si>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</si>
  <si>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</si>
  <si>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</si>
  <si>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</si>
  <si>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</si>
  <si>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</si>
  <si>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</si>
  <si>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</si>
  <si>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</si>
  <si>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</si>
  <si>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</si>
  <si>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</si>
  <si>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</si>
  <si>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</si>
  <si>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</si>
  <si>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</si>
  <si>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</si>
  <si>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</si>
  <si>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</si>
  <si>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</si>
  <si>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</si>
  <si>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</si>
  <si>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</si>
  <si>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</si>
  <si>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</si>
  <si>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</si>
  <si>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</si>
  <si>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</si>
  <si>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</si>
  <si>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</si>
  <si>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</si>
  <si>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</si>
  <si>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</si>
  <si>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</si>
  <si>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</si>
  <si>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</si>
  <si>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</si>
  <si>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</si>
  <si>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</si>
  <si>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</si>
  <si>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</si>
  <si>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</si>
  <si>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</si>
  <si>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</si>
  <si>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</si>
  <si>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</si>
  <si>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</si>
  <si>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</si>
  <si>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</si>
  <si>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</si>
  <si>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</si>
  <si>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</si>
  <si>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</si>
  <si>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</si>
  <si>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</si>
  <si>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</si>
  <si>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</si>
  <si>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</si>
  <si>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</si>
  <si>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</si>
  <si>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</si>
  <si>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</si>
  <si>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</si>
  <si>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</si>
  <si>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</si>
  <si>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</si>
  <si>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</si>
  <si>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</si>
  <si>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</si>
  <si>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</si>
  <si>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</si>
  <si>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</si>
  <si>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</si>
  <si>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</si>
  <si>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</si>
  <si>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</si>
  <si>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</si>
  <si>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</si>
  <si>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</si>
  <si>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</si>
  <si>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</si>
  <si>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</si>
  <si>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</si>
  <si>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</si>
  <si>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</si>
  <si>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</si>
  <si>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</si>
  <si>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</si>
  <si>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</si>
  <si>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</si>
  <si>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</si>
  <si>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</si>
  <si>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</si>
  <si>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</si>
  <si>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</si>
  <si>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</si>
  <si>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</si>
  <si>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</si>
  <si>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</si>
  <si>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</si>
  <si>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</si>
  <si>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</si>
  <si>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</si>
  <si>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</si>
  <si>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</si>
  <si>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</si>
  <si>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</si>
  <si>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</si>
  <si>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</si>
  <si>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</si>
  <si>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</si>
  <si>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</si>
  <si>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</si>
  <si>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</si>
  <si>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</si>
  <si>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</si>
  <si>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</si>
  <si>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</si>
  <si>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</si>
  <si>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</si>
  <si>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</si>
  <si>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</si>
  <si>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</si>
  <si>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</si>
  <si>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</si>
  <si>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</si>
  <si>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</si>
  <si>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</si>
  <si>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</si>
  <si>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</si>
  <si>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</si>
  <si>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</si>
  <si>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</si>
  <si>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</si>
  <si>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</si>
  <si>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</si>
  <si>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</si>
  <si>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</si>
  <si>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</si>
  <si>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</si>
  <si>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</si>
  <si>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</si>
  <si>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</si>
  <si>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</si>
  <si>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</si>
  <si>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</si>
  <si>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</si>
  <si>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</si>
  <si>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</si>
  <si>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</si>
  <si>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</si>
  <si>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</si>
  <si>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</si>
  <si>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</si>
  <si>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</si>
  <si>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</si>
  <si>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</si>
  <si>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</si>
  <si>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</si>
  <si>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</si>
  <si>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</si>
  <si>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</si>
  <si>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</si>
  <si>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</si>
  <si>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</si>
  <si>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</si>
  <si>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</si>
  <si>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</si>
  <si>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</si>
  <si>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</si>
  <si>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</si>
  <si>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</si>
  <si>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</si>
  <si>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</si>
  <si>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</si>
  <si>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</si>
  <si>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</si>
  <si>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</si>
  <si>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</si>
  <si>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</si>
  <si>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</si>
  <si>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</si>
  <si>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</si>
  <si>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</si>
  <si>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</si>
  <si>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</si>
  <si>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</si>
  <si>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</si>
  <si>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</si>
  <si>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</si>
  <si>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</si>
  <si>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</si>
  <si>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</si>
  <si>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</si>
  <si>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</si>
  <si>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</si>
  <si>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</si>
  <si>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</si>
  <si>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</si>
  <si>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</si>
  <si>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</si>
  <si>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</si>
  <si>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</si>
  <si>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</si>
  <si>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</si>
  <si>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</si>
  <si>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</si>
  <si>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</si>
  <si>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</si>
  <si>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</si>
  <si>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</si>
  <si>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</si>
  <si>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</si>
  <si>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</si>
  <si>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</si>
  <si>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</si>
  <si>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</si>
  <si>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</si>
  <si>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</si>
  <si>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</si>
  <si>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</si>
  <si>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</si>
  <si>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</si>
  <si>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</si>
  <si>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</si>
  <si>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</si>
  <si>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</si>
  <si>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</si>
  <si>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</si>
  <si>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</si>
  <si>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</si>
  <si>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</si>
  <si>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</si>
  <si>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</si>
  <si>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</si>
  <si>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</si>
  <si>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</si>
  <si>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</si>
  <si>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</si>
  <si>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</si>
  <si>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</si>
  <si>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</si>
  <si>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</si>
  <si>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</si>
  <si>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</si>
  <si>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</si>
  <si>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</si>
  <si>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</si>
  <si>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</si>
  <si>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</si>
  <si>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</si>
  <si>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</si>
  <si>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</si>
  <si>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</si>
  <si>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</si>
  <si>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</si>
  <si>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</si>
  <si>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</si>
  <si>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</si>
  <si>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</si>
  <si>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</si>
  <si>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</si>
  <si>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</si>
  <si>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</si>
  <si>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</si>
  <si>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</si>
  <si>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</si>
  <si>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</si>
  <si>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</si>
  <si>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</si>
  <si>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</si>
  <si>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</si>
  <si>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</si>
  <si>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</si>
  <si>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</si>
  <si>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</si>
  <si>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</si>
  <si>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</si>
  <si>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</si>
  <si>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</si>
  <si>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</si>
  <si>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</si>
  <si>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</si>
  <si>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</si>
  <si>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</si>
  <si>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</si>
  <si>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</si>
  <si>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</si>
  <si>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</si>
  <si>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</si>
  <si>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</si>
  <si>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</si>
  <si>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</si>
  <si>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</si>
  <si>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</si>
  <si>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</si>
  <si>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</si>
  <si>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</si>
  <si>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</si>
  <si>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</si>
  <si>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</si>
  <si>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</si>
  <si>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</si>
  <si>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</si>
  <si>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</si>
  <si>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</si>
  <si>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</si>
  <si>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</si>
  <si>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</si>
  <si>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</si>
  <si>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</si>
  <si>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</si>
  <si>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</si>
  <si>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</si>
  <si>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</si>
  <si>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</si>
  <si>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</si>
  <si>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</si>
  <si>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</si>
  <si>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</si>
  <si>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</si>
  <si>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</si>
  <si>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</si>
  <si>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</si>
  <si>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</si>
  <si>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</si>
  <si>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</si>
  <si>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</si>
  <si>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</si>
  <si>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</si>
  <si>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</si>
  <si>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</si>
  <si>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</si>
  <si>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</si>
  <si>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</si>
  <si>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</si>
  <si>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</si>
  <si>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</si>
  <si>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</si>
  <si>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</si>
  <si>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</si>
  <si>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</si>
  <si>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</si>
  <si>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</si>
  <si>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</si>
  <si>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</si>
  <si>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</si>
  <si>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</si>
  <si>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</si>
  <si>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</si>
  <si>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</si>
  <si>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</si>
  <si>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</si>
  <si>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</si>
  <si>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</si>
  <si>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</si>
  <si>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</si>
  <si>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</si>
  <si>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</si>
  <si>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</si>
  <si>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</si>
  <si>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</si>
  <si>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</si>
  <si>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</si>
  <si>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</si>
  <si>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</si>
  <si>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</si>
  <si>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</si>
  <si>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</si>
  <si>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</si>
  <si>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</si>
  <si>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</si>
  <si>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</si>
  <si>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</si>
  <si>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</si>
  <si>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</si>
  <si>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</si>
  <si>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</si>
  <si>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</si>
  <si>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</si>
  <si>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</si>
  <si>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</si>
  <si>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</si>
  <si>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</si>
  <si>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</si>
  <si>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</si>
  <si>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</si>
  <si>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</si>
  <si>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</si>
  <si>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</si>
  <si>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</si>
  <si>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</si>
  <si>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</si>
  <si>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</si>
  <si>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</si>
  <si>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</si>
  <si>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</si>
  <si>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</si>
  <si>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</si>
  <si>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</si>
  <si>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</si>
  <si>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</si>
  <si>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</si>
  <si>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</si>
  <si>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</si>
  <si>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</si>
  <si>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</si>
  <si>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</si>
  <si>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</si>
  <si>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</si>
  <si>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</si>
  <si>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</si>
  <si>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</si>
  <si>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</si>
  <si>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</si>
  <si>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</si>
  <si>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</si>
  <si>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</si>
  <si>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</si>
  <si>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</si>
  <si>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</si>
  <si>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</si>
  <si>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</si>
  <si>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</si>
  <si>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</si>
  <si>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</si>
  <si>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</si>
  <si>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</si>
  <si>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</si>
  <si>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</si>
  <si>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</si>
  <si>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</si>
  <si>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</si>
  <si>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</si>
  <si>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</si>
  <si>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</si>
  <si>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</si>
  <si>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</si>
  <si>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</si>
  <si>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</si>
  <si>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</si>
  <si>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</si>
  <si>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</si>
  <si>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</si>
  <si>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</si>
  <si>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</si>
  <si>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</si>
  <si>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</si>
  <si>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</si>
  <si>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</si>
  <si>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</si>
  <si>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</si>
  <si>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</si>
  <si>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</si>
  <si>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</si>
  <si>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</si>
  <si>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</si>
  <si>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</si>
  <si>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</si>
  <si>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</si>
  <si>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</si>
  <si>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</si>
  <si>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</si>
  <si>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</si>
  <si>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</si>
  <si>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</si>
  <si>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</si>
  <si>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</si>
  <si>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</si>
  <si>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</si>
  <si>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</si>
  <si>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</si>
  <si>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</si>
  <si>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</si>
  <si>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</si>
  <si>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</si>
  <si>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</si>
  <si>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</si>
  <si>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</si>
  <si>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</si>
  <si>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</si>
  <si>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</si>
  <si>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</si>
  <si>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</si>
  <si>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</si>
  <si>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</si>
  <si>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</si>
  <si>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</si>
  <si>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</si>
  <si>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</si>
  <si>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</si>
  <si>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</si>
  <si>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</si>
  <si>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</si>
  <si>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</si>
  <si>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</si>
  <si>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</si>
  <si>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</si>
  <si>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</si>
  <si>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</si>
  <si>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</si>
  <si>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</si>
  <si>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</si>
  <si>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</si>
  <si>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</si>
  <si>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</si>
  <si>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</si>
  <si>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</si>
  <si>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</si>
  <si>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</si>
  <si>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</si>
  <si>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</si>
  <si>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</si>
  <si>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</si>
  <si>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</si>
  <si>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</si>
  <si>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</si>
  <si>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</si>
  <si>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</si>
  <si>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</si>
  <si>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</si>
  <si>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</si>
  <si>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</si>
  <si>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</si>
  <si>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</si>
  <si>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</si>
  <si>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</si>
  <si>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</si>
  <si>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</si>
  <si>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</si>
  <si>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</si>
  <si>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</si>
  <si>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</si>
  <si>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</si>
  <si>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</si>
  <si>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</si>
  <si>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</si>
  <si>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</si>
  <si>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</si>
  <si>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</si>
  <si>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</si>
  <si>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</si>
  <si>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</si>
  <si>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</si>
  <si>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</si>
  <si>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</si>
  <si>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</si>
  <si>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</si>
  <si>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</si>
  <si>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</si>
  <si>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</si>
  <si>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</si>
  <si>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</si>
  <si>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</si>
  <si>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</si>
  <si>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</si>
  <si>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</si>
  <si>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</si>
  <si>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</si>
  <si>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</si>
  <si>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</si>
  <si>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</si>
  <si>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</si>
  <si>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</si>
  <si>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</si>
  <si>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</si>
  <si>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</si>
  <si>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</si>
  <si>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</si>
  <si>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</si>
  <si>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</si>
  <si>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</si>
  <si>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</si>
  <si>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</si>
  <si>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</si>
  <si>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</si>
  <si>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</si>
  <si>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</si>
  <si>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</si>
  <si>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</si>
  <si>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</si>
  <si>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</si>
  <si>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</si>
  <si>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</si>
  <si>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</si>
  <si>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</si>
  <si>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</si>
  <si>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</si>
  <si>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</si>
  <si>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</si>
  <si>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</si>
  <si>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</si>
  <si>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</si>
  <si>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</si>
  <si>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</si>
  <si>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</si>
  <si>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</si>
  <si>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</si>
  <si>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</si>
  <si>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</si>
  <si>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</si>
  <si>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</si>
  <si>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</si>
  <si>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</si>
  <si>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</si>
  <si>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</si>
  <si>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</si>
  <si>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</si>
  <si>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</si>
  <si>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</si>
  <si>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</si>
  <si>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</si>
  <si>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</si>
  <si>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</si>
  <si>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</si>
  <si>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</si>
  <si>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</si>
  <si>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</si>
  <si>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</si>
  <si>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</si>
  <si>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</si>
  <si>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</si>
  <si>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</si>
  <si>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</si>
  <si>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</si>
  <si>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</si>
  <si>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</si>
  <si>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</si>
  <si>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</si>
  <si>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</si>
  <si>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</si>
  <si>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</si>
  <si>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</si>
  <si>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</si>
  <si>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</si>
  <si>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</si>
  <si>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</si>
  <si>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</si>
  <si>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</si>
  <si>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</si>
  <si>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</si>
  <si>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</si>
  <si>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</si>
  <si>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</si>
  <si>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</si>
  <si>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</si>
  <si>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</si>
  <si>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</si>
  <si>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</si>
  <si>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</si>
  <si>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</si>
  <si>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</si>
  <si>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</si>
  <si>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</si>
  <si>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</si>
  <si>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</si>
  <si>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</si>
  <si>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</si>
  <si>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</si>
  <si>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</si>
  <si>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</si>
  <si>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</si>
  <si>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</si>
  <si>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</si>
  <si>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</si>
  <si>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</si>
  <si>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</si>
  <si>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</si>
  <si>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</si>
  <si>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</si>
  <si>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</si>
  <si>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</si>
  <si>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</si>
  <si>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</si>
  <si>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</si>
  <si>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</si>
  <si>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</si>
  <si>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</si>
  <si>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</si>
  <si>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</si>
  <si>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</si>
  <si>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</si>
  <si>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</si>
  <si>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</si>
  <si>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</si>
  <si>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</si>
  <si>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</si>
  <si>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</si>
  <si>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</si>
  <si>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</si>
  <si>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</si>
  <si>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</si>
  <si>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</si>
  <si>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</si>
  <si>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</si>
  <si>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</si>
  <si>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</si>
  <si>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</si>
  <si>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</si>
  <si>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</si>
  <si>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</si>
  <si>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</si>
  <si>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</si>
  <si>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</si>
  <si>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</si>
  <si>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</si>
  <si>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</si>
  <si>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</si>
  <si>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</si>
  <si>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</si>
  <si>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</si>
  <si>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</si>
  <si>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</si>
  <si>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</si>
  <si>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</si>
  <si>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</si>
  <si>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</si>
  <si>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</si>
  <si>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</si>
  <si>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</si>
  <si>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</si>
  <si>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</si>
  <si>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</si>
  <si>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</si>
  <si>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</si>
  <si>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</si>
  <si>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</si>
  <si>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</si>
  <si>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</si>
  <si>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</si>
  <si>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</si>
  <si>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</si>
  <si>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</si>
  <si>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</si>
  <si>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</si>
  <si>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</si>
  <si>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</si>
  <si>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</si>
  <si>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</si>
  <si>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</si>
  <si>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</si>
  <si>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</si>
  <si>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</si>
  <si>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</si>
  <si>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</si>
  <si>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</si>
  <si>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</si>
  <si>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</si>
  <si>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</si>
  <si>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</si>
  <si>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</si>
  <si>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</si>
  <si>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</si>
  <si>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</si>
  <si>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</si>
  <si>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</si>
  <si>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</si>
  <si>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</si>
  <si>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</si>
  <si>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</si>
  <si>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</si>
  <si>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</si>
  <si>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</si>
  <si>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</si>
  <si>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</si>
  <si>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</si>
  <si>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</si>
  <si>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</si>
  <si>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</si>
  <si>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</si>
  <si>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</si>
  <si>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</si>
  <si>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</si>
  <si>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</si>
  <si>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</si>
  <si>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</si>
  <si>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</si>
  <si>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</si>
  <si>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</si>
  <si>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</si>
  <si>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</si>
  <si>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</si>
  <si>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</si>
  <si>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</si>
  <si>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</si>
  <si>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</si>
  <si>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</si>
  <si>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</si>
  <si>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</si>
  <si>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</si>
  <si>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</si>
  <si>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</si>
  <si>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</si>
  <si>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</si>
  <si>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</si>
  <si>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</si>
  <si>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</si>
  <si>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</si>
  <si>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</si>
  <si>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</si>
  <si>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</si>
  <si>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</si>
  <si>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</si>
  <si>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</si>
  <si>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</si>
  <si>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</si>
  <si>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</si>
  <si>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</si>
  <si>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</si>
  <si>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</si>
  <si>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</si>
  <si>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</si>
  <si>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</si>
  <si>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</si>
  <si>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</si>
  <si>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</si>
  <si>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</si>
  <si>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</si>
  <si>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</si>
  <si>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</si>
  <si>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</si>
  <si>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</si>
  <si>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</si>
  <si>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</si>
  <si>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</si>
  <si>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</si>
  <si>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</si>
  <si>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</si>
  <si>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</si>
  <si>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</si>
  <si>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</si>
  <si>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</si>
  <si>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</si>
  <si>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</si>
  <si>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</si>
  <si>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</si>
  <si>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</si>
  <si>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</si>
  <si>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</si>
  <si>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</si>
  <si>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</si>
  <si>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</si>
  <si>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</si>
  <si>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</si>
  <si>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</si>
  <si>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</si>
  <si>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</si>
  <si>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</si>
  <si>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</si>
  <si>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</si>
  <si>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</si>
  <si>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</si>
  <si>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</si>
  <si>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</si>
  <si>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</si>
  <si>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</si>
  <si>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</si>
  <si>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</si>
  <si>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</si>
  <si>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</si>
  <si>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</si>
  <si>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</si>
  <si>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</si>
  <si>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</si>
  <si>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</si>
  <si>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</si>
  <si>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</si>
  <si>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</si>
  <si>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</si>
  <si>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</si>
  <si>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</si>
  <si>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</si>
  <si>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</si>
  <si>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</si>
  <si>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</si>
  <si>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</si>
  <si>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</si>
  <si>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</si>
  <si>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</si>
  <si>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</si>
  <si>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</si>
  <si>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</si>
  <si>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</si>
  <si>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</si>
  <si>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</si>
  <si>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</si>
  <si>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</si>
  <si>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</si>
  <si>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</si>
  <si>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</si>
  <si>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</si>
  <si>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</si>
  <si>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</si>
  <si>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</si>
  <si>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</si>
  <si>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</si>
  <si>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</si>
  <si>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</si>
  <si>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</si>
  <si>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</si>
  <si>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</si>
  <si>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</si>
  <si>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</si>
  <si>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</si>
  <si>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</si>
  <si>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</si>
  <si>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</si>
  <si>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</si>
  <si>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</si>
  <si>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</si>
  <si>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</si>
  <si>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</si>
  <si>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</si>
  <si>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</si>
  <si>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</si>
  <si>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</si>
  <si>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</si>
  <si>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</si>
  <si>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</si>
  <si>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</si>
  <si>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</si>
  <si>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</si>
  <si>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</si>
  <si>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</si>
  <si>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</si>
  <si>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</si>
  <si>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</si>
  <si>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</si>
  <si>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</si>
  <si>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</si>
  <si>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</si>
  <si>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</si>
  <si>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</si>
  <si>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</si>
  <si>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</si>
  <si>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</si>
  <si>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</si>
  <si>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</si>
  <si>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</si>
  <si>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</si>
  <si>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</si>
  <si>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</si>
  <si>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</si>
  <si>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</si>
  <si>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</si>
  <si>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</si>
  <si>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</si>
  <si>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</si>
  <si>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</si>
  <si>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</si>
  <si>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</si>
  <si>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</si>
  <si>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</si>
  <si>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</si>
  <si>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</si>
  <si>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</si>
  <si>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</si>
  <si>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</si>
  <si>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</si>
  <si>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</si>
  <si>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</si>
  <si>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</si>
  <si>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</si>
  <si>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</si>
  <si>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</si>
  <si>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</si>
  <si>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</si>
  <si>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</si>
  <si>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</si>
  <si>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</si>
  <si>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</si>
  <si>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</si>
  <si>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</si>
  <si>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</si>
  <si>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</si>
  <si>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</si>
  <si>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</si>
  <si>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</si>
  <si>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</si>
  <si>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</si>
  <si>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</si>
  <si>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</si>
  <si>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</si>
  <si>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</si>
  <si>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</si>
  <si>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</si>
  <si>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</si>
  <si>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</si>
  <si>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</si>
  <si>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</si>
  <si>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</si>
  <si>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</si>
  <si>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</si>
  <si>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</si>
  <si>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</si>
  <si>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</si>
  <si>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</si>
  <si>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</si>
  <si>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</si>
  <si>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</si>
  <si>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</si>
  <si>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</si>
  <si>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</si>
  <si>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</si>
  <si>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</si>
  <si>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</si>
  <si>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</si>
  <si>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</si>
  <si>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</si>
  <si>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</si>
  <si>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</si>
  <si>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</si>
  <si>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</si>
  <si>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</si>
  <si>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</si>
  <si>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</si>
  <si>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</si>
  <si>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</si>
  <si>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</si>
  <si>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</si>
  <si>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</si>
  <si>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</si>
  <si>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</si>
  <si>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</si>
  <si>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</si>
  <si>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</si>
  <si>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</si>
  <si>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</si>
  <si>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</si>
  <si>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</si>
  <si>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</si>
  <si>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</si>
  <si>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</si>
  <si>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</si>
  <si>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</si>
  <si>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</si>
  <si>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</si>
  <si>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</si>
  <si>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</si>
  <si>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</si>
  <si>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</si>
  <si>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</si>
  <si>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</si>
  <si>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</si>
  <si>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</si>
  <si>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</si>
  <si>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</si>
  <si>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</si>
  <si>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</si>
  <si>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</si>
  <si>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</si>
  <si>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</si>
  <si>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</si>
  <si>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</si>
  <si>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</si>
  <si>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</si>
  <si>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</si>
  <si>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</si>
  <si>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</si>
  <si>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</si>
  <si>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</si>
  <si>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</si>
  <si>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</si>
  <si>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</si>
  <si>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</si>
  <si>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</si>
  <si>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</si>
  <si>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</si>
  <si>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</si>
  <si>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</si>
  <si>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</si>
  <si>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</si>
  <si>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</si>
  <si>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</si>
  <si>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</si>
  <si>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</si>
  <si>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</si>
  <si>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</si>
  <si>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</si>
  <si>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</si>
  <si>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</si>
  <si>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</si>
  <si>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</si>
  <si>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</si>
  <si>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</si>
  <si>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</si>
  <si>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</si>
  <si>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</si>
  <si>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</si>
  <si>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</si>
  <si>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</si>
  <si>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</si>
  <si>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</si>
  <si>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</si>
  <si>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</si>
  <si>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</si>
  <si>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</si>
  <si>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</si>
  <si>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</si>
  <si>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</si>
  <si>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</si>
  <si>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</si>
  <si>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</si>
  <si>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</si>
  <si>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</si>
  <si>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</si>
  <si>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</si>
  <si>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</si>
  <si>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</si>
  <si>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</si>
  <si>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</si>
  <si>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</si>
  <si>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</si>
  <si>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</si>
  <si>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</si>
  <si>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</si>
  <si>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</si>
  <si>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</si>
  <si>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</si>
  <si>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</si>
  <si>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</si>
  <si>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</si>
  <si>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</si>
  <si>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</si>
  <si>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</si>
  <si>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</si>
  <si>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</si>
  <si>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</si>
  <si>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</si>
  <si>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</si>
  <si>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</si>
  <si>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</si>
  <si>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</si>
  <si>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</si>
  <si>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</si>
  <si>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</si>
  <si>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</si>
  <si>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</si>
  <si>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</si>
  <si>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</si>
  <si>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</si>
  <si>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</si>
  <si>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</si>
  <si>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</si>
  <si>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</si>
  <si>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</si>
  <si>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</si>
  <si>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</si>
  <si>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</si>
  <si>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</si>
  <si>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</si>
  <si>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</si>
  <si>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</si>
  <si>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</si>
  <si>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</si>
  <si>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</si>
  <si>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</si>
  <si>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</si>
  <si>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</si>
  <si>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</si>
  <si>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</si>
  <si>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</si>
  <si>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</si>
  <si>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</si>
  <si>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</si>
  <si>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</si>
  <si>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</si>
  <si>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</si>
  <si>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</si>
  <si>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</si>
  <si>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</si>
  <si>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</si>
  <si>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</si>
  <si>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</si>
  <si>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</si>
  <si>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</si>
  <si>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</si>
  <si>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</si>
  <si>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</si>
  <si>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</si>
  <si>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</si>
  <si>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</si>
  <si>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</si>
  <si>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</si>
  <si>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</si>
  <si>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</si>
  <si>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</si>
  <si>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</si>
  <si>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</si>
  <si>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</si>
  <si>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</si>
  <si>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</si>
  <si>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</si>
  <si>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</si>
  <si>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</si>
  <si>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</si>
  <si>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</si>
  <si>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</si>
  <si>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</si>
  <si>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</si>
  <si>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</si>
  <si>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</si>
  <si>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</si>
  <si>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</si>
  <si>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</si>
  <si>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</si>
  <si>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</si>
  <si>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</si>
  <si>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</si>
  <si>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</si>
  <si>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</si>
  <si>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</si>
  <si>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</si>
  <si>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</si>
  <si>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</si>
  <si>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</si>
  <si>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</si>
  <si>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</si>
  <si>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</si>
  <si>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</si>
  <si>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</si>
  <si>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</si>
  <si>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</si>
  <si>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</si>
  <si>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</si>
  <si>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</si>
  <si>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</si>
  <si>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</si>
  <si>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</si>
  <si>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</si>
  <si>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</si>
  <si>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</si>
  <si>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</si>
  <si>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</si>
  <si>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</si>
  <si>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</si>
  <si>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</si>
  <si>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</si>
  <si>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</si>
  <si>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</si>
  <si>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</si>
  <si>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</si>
  <si>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</si>
  <si>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</si>
  <si>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</si>
  <si>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</si>
  <si>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</si>
  <si>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</si>
  <si>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</si>
  <si>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</si>
  <si>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</si>
  <si>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</si>
  <si>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</si>
  <si>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</si>
  <si>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</si>
  <si>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</si>
  <si>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</si>
  <si>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</si>
  <si>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</si>
  <si>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</si>
  <si>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</si>
  <si>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</si>
  <si>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</si>
  <si>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</si>
  <si>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</si>
  <si>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</si>
  <si>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</si>
  <si>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</si>
  <si>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</si>
  <si>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</si>
  <si>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</si>
  <si>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</si>
  <si>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</si>
  <si>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</si>
  <si>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</si>
  <si>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</si>
  <si>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</si>
  <si>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</si>
  <si>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</si>
  <si>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</si>
  <si>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</si>
  <si>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</si>
  <si>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</si>
  <si>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</si>
  <si>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</si>
  <si>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</si>
  <si>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</si>
  <si>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</si>
  <si>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</si>
  <si>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</si>
  <si>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</si>
  <si>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</si>
  <si>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</si>
  <si>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</si>
  <si>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</si>
  <si>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</si>
  <si>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</si>
  <si>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</si>
  <si>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</si>
  <si>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</si>
  <si>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</si>
  <si>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</si>
  <si>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</si>
  <si>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</si>
  <si>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</si>
  <si>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</si>
  <si>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</si>
  <si>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</si>
  <si>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</si>
  <si>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</si>
  <si>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</si>
  <si>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</si>
  <si>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</si>
  <si>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</si>
  <si>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</si>
  <si>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</si>
  <si>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</si>
  <si>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</si>
  <si>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</si>
  <si>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</si>
  <si>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</si>
  <si>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</si>
  <si>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</si>
  <si>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</si>
  <si>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</si>
  <si>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</si>
  <si>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</si>
  <si>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</si>
  <si>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</si>
  <si>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</si>
  <si>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</si>
  <si>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</si>
  <si>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</si>
  <si>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</si>
  <si>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</si>
  <si>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</si>
  <si>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</si>
  <si>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</si>
  <si>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</si>
  <si>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</si>
  <si>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</si>
  <si>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</si>
  <si>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</si>
  <si>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</si>
  <si>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</si>
  <si>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</si>
  <si>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</si>
  <si>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</si>
  <si>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</si>
  <si>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</si>
  <si>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</si>
  <si>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</si>
  <si>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</si>
  <si>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</si>
  <si>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</si>
  <si>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</si>
  <si>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</si>
  <si>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</si>
  <si>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</si>
  <si>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</si>
  <si>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</si>
  <si>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</si>
  <si>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</si>
  <si>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</si>
  <si>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</si>
  <si>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</si>
  <si>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</si>
  <si>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</si>
  <si>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</si>
  <si>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</si>
  <si>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</si>
  <si>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</si>
  <si>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</si>
  <si>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</si>
  <si>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</si>
  <si>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</si>
  <si>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</si>
  <si>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</si>
  <si>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</si>
  <si>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</si>
  <si>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</si>
  <si>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</si>
  <si>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</si>
  <si>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</si>
  <si>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</si>
  <si>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</si>
  <si>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</si>
  <si>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</si>
  <si>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</si>
  <si>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</si>
  <si>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</si>
  <si>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</si>
  <si>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</si>
  <si>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</si>
  <si>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</si>
  <si>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</si>
  <si>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</si>
  <si>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</si>
  <si>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</si>
  <si>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</si>
  <si>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</si>
  <si>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</si>
  <si>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</si>
  <si>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</si>
  <si>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</si>
  <si>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</si>
  <si>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</si>
  <si>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</si>
  <si>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</si>
  <si>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</si>
  <si>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</si>
  <si>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</si>
  <si>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</si>
  <si>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</si>
  <si>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</si>
  <si>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</si>
  <si>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</si>
  <si>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</si>
  <si>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</si>
  <si>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</si>
  <si>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</si>
  <si>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</si>
  <si>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</si>
  <si>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</si>
  <si>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</si>
  <si>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</si>
  <si>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</si>
  <si>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</si>
  <si>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</si>
  <si>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</si>
  <si>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</si>
  <si>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</si>
  <si>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</si>
  <si>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</si>
  <si>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</si>
  <si>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</si>
  <si>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</si>
  <si>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</si>
  <si>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</si>
  <si>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</si>
  <si>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</si>
  <si>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</si>
  <si>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</si>
  <si>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</si>
  <si>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</si>
  <si>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</si>
  <si>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</si>
  <si>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</si>
  <si>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</si>
  <si>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</si>
  <si>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</si>
  <si>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</si>
  <si>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</si>
  <si>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</si>
  <si>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</si>
  <si>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</si>
  <si>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</si>
  <si>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</si>
  <si>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</si>
  <si>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</si>
  <si>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</si>
  <si>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</si>
  <si>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</si>
  <si>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</si>
  <si>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</si>
  <si>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</si>
  <si>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</si>
  <si>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</si>
  <si>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</si>
  <si>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</si>
  <si>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</si>
  <si>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</si>
  <si>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</si>
  <si>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</si>
  <si>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</si>
  <si>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</si>
  <si>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</si>
  <si>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</si>
  <si>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</si>
  <si>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</si>
  <si>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</si>
  <si>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</si>
  <si>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</si>
  <si>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</si>
  <si>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</si>
  <si>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</si>
  <si>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</si>
  <si>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</si>
  <si>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</si>
  <si>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</si>
  <si>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</si>
  <si>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</si>
  <si>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</si>
  <si>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</si>
  <si>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</si>
  <si>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</si>
  <si>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</si>
  <si>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</si>
  <si>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</si>
  <si>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</si>
  <si>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</si>
  <si>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</si>
  <si>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</si>
  <si>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</si>
  <si>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</si>
  <si>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</si>
  <si>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</si>
  <si>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</si>
  <si>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</si>
  <si>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</si>
  <si>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</si>
  <si>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</si>
  <si>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</si>
  <si>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</si>
  <si>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</si>
  <si>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</si>
  <si>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</si>
  <si>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</si>
  <si>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</si>
  <si>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</si>
  <si>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</si>
  <si>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</si>
  <si>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</si>
  <si>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</si>
  <si>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</si>
  <si>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</si>
  <si>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</si>
  <si>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</si>
  <si>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</si>
  <si>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</si>
  <si>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</si>
  <si>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</si>
  <si>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</si>
  <si>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</si>
  <si>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</si>
  <si>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</si>
  <si>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</si>
  <si>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</si>
  <si>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</si>
  <si>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</si>
  <si>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</si>
  <si>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</si>
  <si>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</si>
  <si>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</si>
  <si>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</si>
  <si>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</si>
  <si>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</si>
  <si>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</si>
  <si>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</si>
  <si>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</si>
  <si>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</si>
  <si>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</si>
  <si>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</si>
  <si>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</si>
  <si>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</si>
  <si>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</si>
  <si>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</si>
  <si>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</si>
  <si>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</si>
  <si>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</si>
  <si>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</si>
  <si>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</si>
  <si>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</si>
  <si>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</si>
  <si>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</si>
  <si>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</si>
  <si>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</si>
  <si>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</si>
  <si>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</si>
  <si>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</si>
  <si>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</si>
  <si>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</si>
  <si>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</si>
  <si>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</si>
  <si>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</si>
  <si>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</si>
  <si>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</si>
  <si>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</si>
  <si>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</si>
  <si>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</si>
  <si>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</si>
  <si>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</si>
  <si>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</si>
  <si>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</si>
  <si>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</si>
  <si>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</si>
  <si>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</si>
  <si>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</si>
  <si>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</si>
  <si>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</si>
  <si>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</si>
  <si>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</si>
  <si>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</si>
  <si>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</si>
  <si>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</si>
  <si>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</si>
  <si>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</si>
  <si>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</si>
  <si>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</si>
  <si>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</si>
  <si>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</si>
  <si>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</si>
  <si>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</si>
  <si>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</si>
  <si>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</si>
  <si>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</si>
  <si>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</si>
  <si>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</si>
  <si>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</si>
  <si>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</si>
  <si>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</si>
  <si>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</si>
  <si>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</si>
  <si>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</si>
  <si>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</si>
  <si>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</si>
  <si>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</si>
  <si>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</si>
  <si>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</si>
  <si>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</si>
  <si>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</si>
  <si>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</si>
  <si>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</si>
  <si>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</si>
  <si>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</si>
  <si>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</si>
  <si>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</si>
  <si>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</si>
  <si>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</si>
  <si>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</si>
  <si>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</si>
  <si>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</si>
  <si>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</si>
  <si>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</si>
  <si>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</si>
  <si>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</si>
  <si>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</si>
  <si>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</si>
  <si>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</si>
  <si>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</si>
  <si>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</si>
  <si>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</si>
  <si>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</si>
  <si>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</si>
  <si>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</si>
  <si>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</si>
  <si>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</si>
  <si>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</si>
  <si>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</si>
  <si>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</si>
  <si>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</si>
  <si>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</si>
  <si>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</si>
  <si>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</si>
  <si>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</si>
  <si>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</si>
  <si>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</si>
  <si>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</si>
  <si>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</si>
  <si>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</si>
  <si>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</si>
  <si>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</si>
  <si>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</si>
  <si>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</si>
  <si>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</si>
  <si>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</si>
  <si>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</si>
  <si>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</si>
  <si>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</si>
  <si>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</si>
  <si>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</si>
  <si>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</si>
  <si>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</si>
  <si>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</si>
  <si>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</si>
  <si>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</si>
  <si>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</si>
  <si>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</si>
  <si>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</si>
  <si>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</si>
  <si>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</si>
  <si>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</si>
  <si>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</si>
  <si>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</si>
  <si>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</si>
  <si>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</si>
  <si>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</si>
  <si>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</si>
  <si>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</si>
  <si>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</si>
  <si>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</si>
  <si>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</si>
  <si>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</si>
  <si>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</si>
  <si>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</si>
  <si>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</si>
  <si>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</si>
  <si>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</si>
  <si>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</si>
  <si>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</si>
  <si>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</si>
  <si>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</si>
  <si>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</si>
  <si>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</si>
  <si>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</si>
  <si>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</si>
  <si>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</si>
  <si>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</si>
  <si>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</si>
  <si>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</si>
  <si>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</si>
  <si>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</si>
  <si>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</si>
  <si>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</si>
  <si>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</si>
  <si>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</si>
  <si>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</si>
  <si>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</si>
  <si>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</si>
  <si>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</si>
  <si>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</si>
  <si>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</si>
  <si>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</si>
  <si>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</si>
  <si>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</si>
  <si>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</si>
  <si>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</si>
  <si>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</si>
  <si>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</si>
  <si>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</si>
  <si>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</si>
  <si>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</si>
  <si>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</si>
  <si>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</si>
  <si>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</si>
  <si>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</si>
  <si>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</si>
  <si>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</si>
  <si>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</si>
  <si>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</si>
  <si>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</si>
  <si>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</si>
  <si>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</si>
  <si>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</si>
  <si>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</si>
  <si>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</si>
  <si>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</si>
  <si>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</si>
  <si>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</si>
  <si>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</si>
  <si>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</si>
  <si>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</si>
  <si>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</si>
  <si>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</si>
  <si>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</si>
  <si>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</si>
  <si>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</si>
  <si>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</si>
  <si>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</si>
  <si>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</si>
  <si>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</si>
  <si>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</si>
  <si>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</si>
  <si>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</si>
  <si>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</si>
  <si>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</si>
  <si>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</si>
  <si>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</si>
  <si>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</si>
  <si>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</si>
  <si>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</si>
  <si>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</si>
  <si>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</si>
  <si>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</si>
  <si>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</si>
  <si>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</si>
  <si>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</si>
  <si>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</si>
  <si>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</si>
  <si>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</si>
  <si>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</si>
  <si>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</si>
  <si>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</si>
  <si>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</si>
  <si>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</si>
  <si>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</si>
  <si>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</si>
  <si>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</si>
  <si>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</si>
  <si>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</si>
  <si>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</si>
  <si>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</si>
  <si>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</si>
  <si>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</si>
  <si>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</si>
  <si>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</si>
  <si>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</si>
  <si>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</si>
  <si>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</si>
  <si>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</si>
  <si>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</si>
  <si>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</si>
  <si>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</si>
  <si>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</si>
  <si>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</si>
  <si>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</si>
  <si>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</si>
  <si>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</si>
  <si>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</si>
  <si>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</si>
  <si>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</si>
  <si>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</si>
  <si>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</si>
  <si>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</si>
  <si>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</si>
  <si>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</si>
  <si>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</si>
  <si>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</si>
  <si>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</si>
  <si>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</si>
  <si>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</si>
  <si>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</si>
  <si>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</si>
  <si>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</si>
  <si>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</si>
  <si>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</si>
  <si>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</si>
  <si>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</si>
  <si>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</si>
  <si>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</si>
  <si>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</si>
  <si>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</si>
  <si>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</si>
  <si>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</si>
  <si>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</si>
  <si>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</si>
  <si>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</si>
  <si>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</si>
  <si>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</si>
  <si>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</si>
  <si>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</si>
  <si>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</si>
  <si>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</si>
  <si>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</si>
  <si>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</si>
  <si>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</si>
  <si>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</si>
  <si>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</si>
  <si>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</si>
  <si>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</si>
  <si>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</si>
  <si>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</si>
  <si>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</si>
  <si>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</si>
  <si>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</si>
  <si>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</si>
  <si>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</si>
  <si>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</si>
  <si>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</si>
  <si>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</si>
  <si>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</si>
  <si>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</si>
  <si>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</si>
  <si>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</si>
  <si>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</si>
  <si>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</si>
  <si>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</si>
  <si>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</si>
  <si>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</si>
  <si>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</si>
  <si>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</si>
  <si>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</si>
  <si>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</si>
  <si>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</si>
  <si>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</si>
  <si>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</si>
  <si>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</si>
  <si>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</si>
  <si>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</si>
  <si>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</si>
  <si>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</si>
  <si>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</si>
  <si>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</si>
  <si>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</si>
  <si>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</si>
  <si>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</si>
  <si>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</si>
  <si>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</si>
  <si>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</si>
  <si>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</si>
  <si>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</si>
  <si>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</si>
  <si>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</si>
  <si>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</si>
  <si>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</si>
  <si>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</si>
  <si>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</si>
  <si>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</si>
  <si>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</si>
  <si>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</si>
  <si>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</si>
  <si>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</si>
  <si>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</si>
  <si>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</si>
  <si>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</si>
  <si>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</si>
  <si>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</si>
  <si>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</si>
  <si>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</si>
  <si>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</si>
  <si>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</si>
  <si>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</si>
  <si>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</si>
  <si>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</si>
  <si>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</si>
  <si>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</si>
  <si>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</si>
  <si>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</si>
  <si>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</si>
  <si>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</si>
  <si>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</si>
  <si>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</si>
  <si>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</si>
  <si>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</si>
  <si>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</si>
  <si>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</si>
  <si>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</si>
  <si>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</si>
  <si>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</si>
  <si>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</si>
  <si>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</si>
  <si>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</si>
  <si>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</si>
  <si>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</si>
  <si>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</si>
  <si>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</si>
  <si>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</si>
  <si>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</si>
  <si>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</si>
  <si>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</si>
  <si>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</si>
  <si>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</si>
  <si>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</si>
  <si>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</si>
  <si>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</si>
  <si>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</si>
  <si>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</si>
  <si>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</si>
  <si>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</si>
  <si>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</si>
  <si>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</si>
  <si>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</si>
  <si>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</si>
  <si>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</si>
  <si>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</si>
  <si>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</si>
  <si>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</si>
  <si>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</si>
  <si>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</si>
  <si>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</si>
  <si>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</si>
  <si>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</si>
  <si>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</si>
  <si>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</si>
  <si>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</si>
  <si>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</si>
  <si>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</si>
  <si>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</si>
  <si>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</si>
  <si>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</si>
  <si>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</si>
  <si>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</si>
  <si>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</si>
  <si>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</si>
  <si>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</si>
  <si>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</si>
  <si>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</si>
  <si>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</si>
  <si>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</si>
  <si>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</si>
  <si>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</si>
  <si>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</si>
  <si>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</si>
  <si>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</si>
  <si>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</si>
  <si>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</si>
  <si>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</si>
  <si>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</si>
  <si>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</si>
  <si>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</si>
  <si>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</si>
  <si>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</si>
  <si>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</si>
  <si>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</si>
  <si>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</si>
  <si>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</si>
  <si>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</si>
  <si>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</si>
  <si>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</si>
  <si>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</si>
  <si>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</si>
  <si>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</si>
  <si>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</si>
  <si>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</si>
  <si>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</si>
  <si>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</si>
  <si>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</si>
  <si>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</si>
  <si>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</si>
  <si>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</si>
  <si>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</si>
  <si>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</si>
  <si>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</si>
  <si>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</si>
  <si>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</si>
  <si>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</si>
  <si>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</si>
  <si>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</si>
  <si>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</si>
  <si>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</si>
  <si>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</si>
  <si>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</si>
  <si>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</si>
  <si>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</si>
  <si>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</si>
  <si>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</si>
  <si>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</si>
  <si>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</si>
  <si>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</si>
  <si>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</si>
  <si>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</si>
  <si>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</si>
  <si>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</si>
  <si>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</si>
  <si>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</si>
  <si>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</si>
  <si>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</si>
  <si>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</si>
  <si>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</si>
  <si>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</si>
  <si>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</si>
  <si>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</si>
  <si>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</si>
  <si>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</si>
  <si>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</si>
  <si>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</si>
  <si>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</si>
  <si>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</si>
  <si>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</si>
  <si>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</si>
  <si>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</si>
  <si>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</si>
  <si>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</si>
  <si>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</si>
  <si>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</si>
  <si>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</si>
  <si>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</si>
  <si>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</si>
  <si>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</si>
  <si>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</si>
  <si>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</si>
  <si>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</si>
  <si>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</si>
  <si>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</si>
  <si>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</si>
  <si>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</si>
  <si>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</si>
  <si>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</si>
  <si>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</si>
  <si>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</si>
  <si>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</si>
  <si>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</si>
  <si>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</si>
  <si>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</si>
  <si>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</si>
  <si>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</si>
  <si>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</si>
  <si>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</si>
  <si>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</si>
  <si>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</si>
  <si>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</si>
  <si>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</si>
  <si>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</si>
  <si>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</si>
  <si>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</si>
  <si>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</si>
  <si>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</si>
  <si>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</si>
  <si>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</si>
  <si>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</si>
  <si>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</si>
  <si>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</si>
  <si>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</si>
  <si>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</si>
  <si>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</si>
  <si>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</si>
  <si>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</si>
  <si>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</si>
  <si>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</si>
  <si>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</si>
  <si>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</si>
  <si>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</si>
  <si>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</si>
  <si>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</si>
  <si>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</si>
  <si>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</si>
  <si>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</si>
  <si>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</si>
  <si>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</si>
  <si>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</si>
  <si>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</si>
  <si>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</si>
  <si>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</si>
  <si>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</si>
  <si>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</si>
  <si>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</si>
  <si>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</si>
  <si>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</si>
  <si>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</si>
  <si>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</si>
  <si>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</si>
  <si>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</si>
  <si>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</si>
  <si>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</si>
  <si>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</si>
  <si>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</si>
  <si>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</si>
  <si>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</si>
  <si>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</si>
  <si>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</si>
  <si>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</si>
  <si>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</si>
  <si>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</si>
  <si>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</si>
  <si>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</si>
  <si>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</si>
  <si>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</si>
  <si>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</si>
  <si>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</si>
  <si>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</si>
  <si>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</si>
  <si>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</si>
  <si>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</si>
  <si>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</si>
  <si>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</si>
  <si>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</si>
  <si>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</si>
  <si>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</si>
  <si>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</si>
  <si>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</si>
  <si>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</si>
  <si>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</si>
  <si>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</si>
  <si>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</si>
  <si>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</si>
  <si>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</si>
  <si>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</si>
  <si>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</si>
  <si>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</si>
  <si>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</si>
  <si>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</si>
  <si>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</si>
  <si>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</si>
  <si>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</si>
  <si>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</si>
  <si>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</si>
  <si>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</si>
  <si>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</si>
  <si>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</si>
  <si>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</si>
  <si>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</si>
  <si>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</si>
  <si>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</si>
  <si>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</si>
  <si>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</si>
  <si>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</si>
  <si>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</si>
  <si>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</si>
  <si>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</si>
  <si>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</si>
  <si>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</si>
  <si>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</si>
  <si>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</si>
  <si>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</si>
  <si>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</si>
  <si>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</si>
  <si>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</si>
  <si>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</si>
  <si>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</si>
  <si>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</si>
  <si>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</si>
  <si>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</si>
  <si>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</si>
  <si>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</si>
  <si>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</si>
  <si>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</si>
  <si>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</si>
  <si>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</si>
  <si>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</si>
  <si>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</si>
  <si>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</si>
  <si>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</si>
  <si>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</si>
  <si>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</si>
  <si>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</si>
  <si>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</si>
  <si>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</si>
  <si>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</si>
  <si>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</si>
  <si>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</si>
  <si>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</si>
  <si>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</si>
  <si>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</si>
  <si>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</si>
  <si>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</si>
  <si>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</si>
  <si>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</si>
  <si>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</si>
  <si>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</si>
  <si>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</si>
  <si>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</si>
  <si>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</si>
  <si>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</si>
  <si>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</si>
  <si>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</si>
  <si>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</si>
  <si>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</si>
  <si>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</si>
  <si>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</si>
  <si>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</si>
  <si>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</si>
  <si>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</si>
  <si>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</si>
  <si>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</si>
  <si>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</si>
  <si>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</si>
  <si>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</si>
  <si>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</si>
  <si>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</si>
  <si>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</si>
  <si>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</si>
  <si>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</si>
  <si>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</si>
  <si>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</si>
  <si>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</si>
  <si>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</si>
  <si>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</si>
  <si>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</si>
  <si>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</si>
  <si>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</si>
  <si>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</si>
  <si>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</si>
  <si>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</si>
  <si>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</si>
  <si>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</si>
  <si>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</si>
  <si>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</si>
  <si>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</si>
  <si>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</si>
  <si>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</si>
  <si>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</si>
  <si>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</si>
  <si>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</si>
  <si>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</si>
  <si>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</si>
  <si>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</si>
  <si>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</si>
  <si>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</si>
  <si>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</si>
  <si>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</si>
  <si>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</si>
  <si>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</si>
  <si>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</si>
  <si>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</si>
  <si>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</si>
  <si>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</si>
  <si>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</si>
  <si>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</si>
  <si>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</si>
  <si>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</si>
  <si>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</si>
  <si>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</si>
  <si>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</si>
  <si>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</si>
  <si>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</si>
  <si>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</si>
  <si>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</si>
  <si>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</si>
  <si>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</si>
  <si>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</si>
  <si>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</si>
  <si>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</si>
  <si>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</si>
  <si>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</si>
  <si>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</si>
  <si>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</si>
  <si>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</si>
  <si>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</si>
  <si>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</si>
  <si>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</si>
  <si>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</si>
  <si>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</si>
  <si>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</si>
  <si>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</si>
  <si>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</si>
  <si>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</si>
  <si>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</si>
  <si>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</si>
  <si>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</si>
  <si>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</si>
  <si>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</si>
  <si>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</si>
  <si>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</si>
  <si>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</si>
  <si>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</si>
  <si>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</si>
  <si>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</si>
  <si>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</si>
  <si>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</si>
  <si>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</si>
  <si>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</si>
  <si>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</si>
  <si>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</si>
  <si>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</si>
  <si>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</si>
  <si>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</si>
  <si>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</si>
  <si>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</si>
  <si>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</si>
  <si>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</si>
  <si>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</si>
  <si>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</si>
  <si>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</si>
  <si>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</si>
  <si>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</si>
  <si>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</si>
  <si>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</si>
  <si>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</si>
  <si>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</si>
  <si>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</si>
  <si>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</si>
  <si>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</si>
  <si>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</si>
  <si>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</si>
  <si>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</si>
  <si>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</si>
  <si>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</si>
  <si>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</si>
  <si>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</si>
  <si>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</si>
  <si>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</si>
  <si>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</si>
  <si>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</si>
  <si>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</si>
  <si>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</si>
  <si>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</si>
  <si>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</si>
  <si>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</si>
  <si>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</si>
  <si>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</si>
  <si>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</si>
  <si>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</si>
  <si>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</si>
  <si>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</si>
  <si>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</si>
  <si>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</si>
  <si>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</si>
  <si>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</si>
  <si>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</si>
  <si>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</si>
  <si>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</si>
  <si>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</si>
  <si>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</si>
  <si>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</si>
  <si>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</si>
  <si>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</si>
  <si>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</si>
  <si>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</si>
  <si>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</si>
  <si>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</si>
  <si>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</si>
  <si>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</si>
  <si>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</si>
  <si>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</si>
  <si>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</si>
  <si>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</si>
  <si>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</si>
  <si>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</si>
  <si>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</si>
  <si>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</si>
  <si>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</si>
  <si>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</si>
  <si>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</si>
  <si>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</si>
  <si>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</si>
  <si>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</si>
  <si>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</si>
  <si>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</si>
  <si>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</si>
  <si>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</si>
  <si>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</si>
  <si>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</si>
  <si>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</si>
  <si>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</si>
  <si>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</si>
  <si>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</si>
  <si>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</si>
  <si>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</si>
  <si>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</si>
  <si>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</si>
  <si>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</si>
  <si>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</si>
  <si>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</si>
  <si>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</si>
  <si>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</si>
  <si>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</si>
  <si>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</si>
  <si>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</si>
  <si>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</si>
  <si>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</si>
  <si>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</si>
  <si>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</si>
  <si>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</si>
  <si>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</si>
  <si>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</si>
  <si>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</si>
  <si>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</si>
  <si>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</si>
  <si>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</si>
  <si>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</si>
  <si>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</si>
  <si>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</si>
  <si>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</si>
  <si>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</si>
  <si>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</si>
  <si>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</si>
  <si>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</si>
  <si>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</si>
  <si>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</si>
  <si>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</si>
  <si>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</si>
  <si>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</si>
  <si>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</si>
  <si>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</si>
  <si>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</si>
  <si>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</si>
  <si>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</si>
  <si>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</si>
  <si>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</si>
  <si>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</si>
  <si>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</si>
  <si>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</si>
  <si>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</si>
  <si>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</si>
  <si>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</si>
  <si>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</si>
  <si>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</si>
  <si>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</si>
  <si>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</si>
  <si>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</si>
  <si>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</si>
  <si>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</si>
  <si>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</si>
  <si>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</si>
  <si>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</si>
  <si>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</si>
  <si>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</si>
  <si>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</si>
  <si>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</si>
  <si>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</si>
  <si>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</si>
  <si>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</si>
  <si>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</si>
  <si>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</si>
  <si>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</si>
  <si>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</si>
  <si>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</si>
  <si>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</si>
  <si>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</si>
  <si>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</si>
  <si>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</si>
  <si>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</si>
  <si>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</si>
  <si>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</si>
  <si>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</si>
  <si>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</si>
  <si>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</si>
  <si>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</si>
  <si>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</si>
  <si>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</si>
  <si>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</si>
  <si>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</si>
  <si>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</si>
  <si>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</si>
  <si>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</si>
  <si>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</si>
  <si>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</si>
  <si>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</si>
  <si>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</si>
  <si>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</si>
  <si>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</si>
  <si>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</si>
  <si>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</si>
  <si>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</si>
  <si>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</si>
  <si>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</si>
  <si>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</si>
  <si>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</si>
  <si>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</si>
  <si>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</si>
  <si>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</si>
  <si>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</si>
  <si>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</si>
  <si>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</si>
  <si>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</si>
  <si>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</si>
  <si>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</si>
  <si>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</si>
  <si>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</si>
  <si>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</si>
  <si>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</si>
  <si>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</si>
  <si>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</si>
  <si>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</si>
  <si>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</si>
  <si>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</si>
  <si>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</si>
  <si>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</si>
  <si>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</si>
  <si>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</si>
  <si>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</si>
  <si>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</si>
  <si>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</si>
  <si>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</si>
  <si>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</si>
  <si>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</si>
  <si>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</si>
  <si>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</si>
  <si>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</si>
  <si>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</si>
  <si>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</si>
  <si>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</si>
  <si>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</si>
  <si>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</si>
  <si>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</si>
  <si>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</si>
  <si>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</si>
  <si>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</si>
  <si>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</si>
  <si>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</si>
  <si>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</si>
  <si>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</si>
  <si>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</si>
  <si>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</si>
  <si>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</si>
  <si>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</si>
  <si>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</si>
  <si>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</si>
  <si>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</si>
  <si>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</si>
  <si>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</si>
  <si>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</si>
  <si>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</si>
  <si>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</si>
  <si>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</si>
  <si>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</si>
  <si>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</si>
  <si>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</si>
  <si>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</si>
  <si>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</si>
  <si>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</si>
  <si>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</si>
  <si>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</si>
  <si>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</si>
  <si>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</si>
  <si>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</si>
  <si>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</si>
  <si>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</si>
  <si>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</si>
  <si>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</si>
  <si>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</si>
  <si>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</si>
  <si>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</si>
  <si>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</si>
  <si>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</si>
  <si>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</si>
  <si>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</si>
  <si>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</si>
  <si>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</si>
  <si>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</si>
  <si>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</si>
  <si>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</si>
  <si>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</si>
  <si>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</si>
  <si>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</si>
  <si>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</si>
  <si>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</si>
  <si>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</si>
  <si>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</si>
  <si>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</si>
  <si>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</si>
  <si>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</si>
  <si>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</si>
  <si>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</si>
  <si>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</si>
  <si>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</si>
  <si>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</si>
  <si>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</si>
  <si>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</si>
  <si>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</si>
  <si>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</si>
  <si>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</si>
  <si>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</si>
  <si>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</si>
  <si>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</si>
  <si>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</si>
  <si>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</si>
  <si>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</si>
  <si>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</si>
  <si>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</si>
  <si>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</si>
  <si>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</si>
  <si>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</si>
  <si>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</si>
  <si>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</si>
  <si>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</si>
  <si>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</si>
  <si>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</si>
  <si>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</si>
  <si>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</si>
  <si>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</si>
  <si>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</si>
  <si>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</si>
  <si>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</si>
  <si>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</si>
  <si>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</si>
  <si>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</si>
  <si>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</si>
  <si>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</si>
  <si>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</si>
  <si>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</si>
  <si>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</si>
  <si>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</si>
  <si>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</si>
  <si>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</si>
  <si>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</si>
  <si>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</si>
  <si>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</si>
  <si>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</si>
  <si>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</si>
  <si>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</si>
  <si>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</si>
  <si>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</si>
  <si>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</si>
  <si>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</si>
  <si>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</si>
  <si>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</si>
  <si>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</si>
  <si>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</si>
  <si>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</si>
  <si>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</si>
  <si>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</si>
  <si>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</si>
  <si>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</si>
  <si>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</si>
  <si>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</si>
  <si>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</si>
  <si>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</si>
  <si>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</si>
  <si>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</si>
  <si>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</si>
  <si>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</si>
  <si>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</si>
  <si>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</si>
  <si>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</si>
  <si>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</si>
  <si>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</si>
  <si>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</si>
  <si>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</si>
  <si>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</si>
  <si>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</si>
  <si>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</si>
  <si>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</si>
  <si>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</si>
  <si>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</si>
  <si>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</si>
  <si>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</si>
  <si>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</si>
  <si>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</si>
  <si>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</si>
  <si>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</si>
  <si>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</si>
  <si>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</si>
  <si>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</si>
  <si>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</si>
  <si>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</si>
  <si>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</si>
  <si>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</si>
  <si>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</si>
  <si>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</si>
  <si>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</si>
  <si>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</si>
  <si>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</si>
  <si>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</si>
  <si>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</si>
  <si>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</si>
  <si>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</si>
  <si>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</si>
  <si>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</si>
  <si>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</si>
  <si>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</si>
  <si>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</si>
  <si>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</si>
  <si>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</si>
  <si>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</si>
  <si>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</si>
  <si>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</si>
  <si>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</si>
  <si>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</si>
  <si>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</si>
  <si>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</si>
  <si>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</si>
  <si>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</si>
  <si>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</si>
  <si>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</si>
  <si>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</si>
  <si>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</si>
  <si>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</si>
  <si>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</si>
  <si>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</si>
  <si>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</si>
  <si>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</si>
  <si>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</si>
  <si>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</si>
  <si>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</si>
  <si>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</si>
  <si>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</si>
  <si>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</si>
  <si>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</si>
  <si>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</si>
  <si>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</si>
  <si>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</si>
  <si>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</si>
  <si>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</si>
  <si>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</si>
  <si>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</si>
  <si>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</si>
  <si>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</si>
  <si>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</si>
  <si>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</si>
  <si>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</si>
  <si>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</si>
  <si>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</si>
  <si>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</si>
  <si>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</si>
  <si>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</si>
  <si>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</si>
  <si>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</si>
  <si>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</si>
  <si>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</si>
  <si>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</si>
  <si>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</si>
  <si>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</si>
  <si>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</si>
  <si>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</si>
  <si>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</si>
  <si>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</si>
  <si>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</si>
  <si>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</si>
  <si>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</si>
  <si>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</si>
  <si>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</si>
  <si>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</si>
  <si>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</si>
  <si>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</si>
  <si>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</si>
  <si>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</si>
  <si>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</si>
  <si>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</si>
  <si>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</si>
  <si>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</si>
  <si>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</si>
  <si>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</si>
  <si>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</si>
  <si>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</si>
  <si>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</si>
  <si>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</si>
  <si>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</si>
  <si>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</si>
  <si>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</si>
  <si>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</si>
  <si>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</si>
  <si>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</si>
  <si>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</si>
  <si>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</si>
  <si>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</si>
  <si>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</si>
  <si>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</si>
  <si>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</si>
  <si>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</si>
  <si>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</si>
  <si>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</si>
  <si>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</si>
  <si>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</si>
  <si>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</si>
  <si>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</si>
  <si>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</si>
  <si>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</si>
  <si>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</si>
  <si>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</si>
  <si>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</si>
  <si>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</si>
  <si>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</si>
  <si>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</si>
  <si>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</si>
  <si>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</si>
  <si>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</si>
  <si>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</si>
  <si>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</si>
  <si>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</si>
  <si>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</si>
  <si>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</si>
  <si>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</si>
  <si>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</si>
  <si>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</si>
  <si>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</si>
  <si>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</si>
  <si>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</si>
  <si>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</si>
  <si>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</si>
  <si>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</si>
  <si>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</si>
  <si>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</si>
  <si>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</si>
  <si>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</si>
  <si>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</si>
  <si>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</si>
  <si>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</si>
  <si>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</si>
  <si>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</si>
  <si>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</si>
  <si>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</si>
  <si>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</si>
  <si>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</si>
  <si>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</si>
  <si>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</si>
  <si>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</si>
  <si>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</si>
  <si>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</si>
  <si>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</si>
  <si>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</si>
  <si>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</si>
  <si>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</si>
  <si>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</si>
  <si>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</si>
  <si>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</si>
  <si>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</si>
  <si>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</si>
  <si>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</si>
  <si>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</si>
  <si>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</si>
  <si>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</si>
  <si>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</si>
  <si>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</si>
  <si>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</si>
  <si>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</si>
  <si>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</si>
  <si>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</si>
  <si>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</si>
  <si>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</si>
  <si>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</si>
  <si>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</si>
  <si>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</si>
  <si>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</si>
  <si>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</si>
  <si>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</si>
  <si>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</si>
  <si>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</si>
  <si>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</si>
  <si>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</si>
  <si>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</si>
  <si>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</si>
  <si>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</si>
  <si>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</si>
  <si>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</si>
  <si>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</si>
  <si>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</si>
  <si>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</si>
  <si>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</si>
  <si>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</si>
  <si>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</si>
  <si>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</si>
  <si>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</si>
  <si>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</si>
  <si>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</si>
  <si>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</si>
  <si>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</si>
  <si>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</si>
  <si>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</si>
  <si>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</si>
  <si>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</si>
  <si>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</si>
  <si>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</si>
  <si>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</si>
  <si>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</si>
  <si>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</si>
  <si>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</si>
  <si>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</si>
  <si>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</si>
  <si>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</si>
  <si>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</si>
  <si>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</si>
  <si>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</si>
  <si>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</si>
  <si>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</si>
  <si>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</si>
  <si>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</si>
  <si>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</si>
  <si>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</si>
  <si>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</si>
  <si>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</si>
  <si>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</si>
  <si>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</si>
  <si>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</si>
  <si>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</si>
  <si>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</si>
  <si>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</si>
  <si>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</si>
  <si>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</si>
  <si>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</si>
  <si>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</si>
  <si>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</si>
  <si>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</si>
  <si>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</si>
  <si>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</si>
  <si>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</si>
  <si>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</si>
  <si>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</si>
  <si>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</si>
  <si>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</si>
  <si>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</si>
  <si>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</si>
  <si>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</si>
  <si>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</si>
  <si>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</si>
  <si>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</si>
  <si>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</si>
  <si>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</si>
  <si>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</si>
  <si>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</si>
  <si>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</si>
  <si>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</si>
  <si>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</si>
  <si>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</si>
  <si>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</si>
  <si>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</si>
  <si>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</si>
  <si>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</si>
  <si>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</si>
  <si>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</si>
  <si>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</si>
  <si>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</si>
  <si>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</si>
  <si>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</si>
  <si>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</si>
  <si>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</si>
  <si>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</si>
  <si>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</si>
  <si>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</si>
  <si>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</si>
  <si>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</si>
  <si>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</si>
  <si>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</si>
  <si>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</si>
  <si>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</si>
  <si>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</si>
  <si>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</si>
  <si>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</si>
  <si>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</si>
  <si>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</si>
  <si>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</si>
  <si>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</si>
  <si>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</si>
  <si>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</si>
  <si>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</si>
  <si>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</si>
  <si>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</si>
  <si>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</si>
  <si>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</si>
  <si>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</si>
  <si>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</si>
  <si>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</si>
  <si>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</si>
  <si>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</si>
  <si>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</si>
  <si>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</si>
  <si>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</si>
  <si>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</si>
  <si>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</si>
  <si>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</si>
  <si>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</si>
  <si>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</si>
  <si>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</si>
  <si>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</si>
  <si>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</si>
  <si>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</si>
  <si>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</si>
  <si>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</si>
  <si>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</si>
  <si>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</si>
  <si>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</si>
  <si>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</si>
  <si>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</si>
  <si>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</si>
  <si>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</si>
  <si>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</si>
  <si>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</si>
  <si>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</si>
  <si>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</si>
  <si>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</si>
  <si>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</si>
  <si>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</si>
  <si>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</si>
  <si>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</si>
  <si>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</si>
  <si>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</si>
  <si>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</si>
  <si>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</si>
  <si>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</si>
  <si>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</si>
  <si>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</si>
  <si>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</si>
  <si>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</si>
  <si>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</si>
  <si>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</si>
  <si>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</si>
  <si>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</si>
  <si>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</si>
  <si>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</si>
  <si>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</si>
  <si>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</si>
  <si>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</si>
  <si>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</si>
  <si>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</si>
  <si>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</si>
  <si>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</si>
  <si>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</si>
  <si>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</si>
  <si>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</si>
  <si>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</si>
  <si>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</si>
  <si>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</si>
  <si>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</si>
  <si>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</si>
  <si>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</si>
  <si>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</si>
  <si>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</si>
  <si>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</si>
  <si>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</si>
  <si>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</si>
  <si>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</si>
  <si>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</si>
  <si>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</si>
  <si>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</si>
  <si>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</si>
  <si>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</si>
  <si>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</si>
  <si>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</si>
  <si>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</si>
  <si>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</si>
  <si>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</si>
  <si>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</si>
  <si>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</si>
  <si>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</si>
  <si>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</si>
  <si>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</si>
  <si>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</si>
  <si>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</si>
  <si>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</si>
  <si>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</si>
  <si>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</si>
  <si>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</si>
  <si>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</si>
  <si>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</si>
  <si>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</si>
  <si>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</si>
  <si>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</si>
  <si>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</si>
  <si>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</si>
  <si>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</si>
  <si>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</si>
  <si>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</si>
  <si>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</si>
  <si>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</si>
  <si>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</si>
  <si>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</si>
  <si>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</si>
  <si>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</si>
  <si>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</si>
  <si>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</si>
  <si>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</si>
  <si>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</si>
  <si>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</si>
  <si>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</si>
  <si>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</si>
  <si>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</si>
  <si>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</si>
  <si>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</si>
  <si>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</si>
  <si>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</si>
  <si>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</si>
  <si>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</si>
  <si>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</si>
  <si>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</si>
  <si>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</si>
  <si>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</si>
  <si>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</si>
  <si>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</si>
  <si>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</si>
  <si>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</si>
  <si>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</si>
  <si>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</si>
  <si>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</si>
  <si>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</si>
  <si>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</si>
  <si>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</si>
  <si>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</si>
  <si>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</si>
  <si>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</si>
  <si>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</si>
  <si>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</si>
  <si>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</si>
  <si>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</si>
  <si>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</si>
  <si>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</si>
  <si>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</si>
  <si>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</si>
  <si>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</si>
  <si>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</si>
  <si>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</si>
  <si>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</si>
  <si>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</si>
  <si>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</si>
  <si>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</si>
  <si>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</si>
  <si>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</si>
  <si>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</si>
  <si>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</si>
  <si>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</si>
  <si>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</si>
  <si>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</si>
  <si>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</si>
  <si>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</si>
  <si>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</si>
  <si>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</si>
  <si>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</si>
  <si>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</si>
  <si>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</si>
  <si>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</si>
  <si>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</si>
  <si>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</si>
  <si>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</si>
  <si>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</si>
  <si>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</si>
  <si>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</si>
  <si>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</si>
  <si>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</si>
  <si>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</si>
  <si>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</si>
  <si>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</si>
  <si>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</si>
  <si>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</si>
  <si>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</si>
  <si>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</si>
  <si>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</si>
  <si>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</si>
  <si>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</si>
  <si>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</si>
  <si>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</si>
  <si>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</si>
  <si>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</si>
  <si>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</si>
  <si>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</si>
  <si>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</si>
  <si>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</si>
  <si>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</si>
  <si>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</si>
  <si>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</si>
  <si>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</si>
  <si>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</si>
  <si>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</si>
  <si>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</si>
  <si>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</si>
  <si>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</si>
  <si>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</si>
  <si>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</si>
  <si>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</si>
  <si>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</si>
  <si>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</si>
  <si>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</si>
  <si>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</si>
  <si>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</si>
  <si>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</si>
  <si>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</si>
  <si>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</si>
  <si>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</si>
  <si>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</si>
  <si>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</si>
  <si>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</si>
  <si>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</si>
  <si>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</si>
  <si>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</si>
  <si>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</si>
  <si>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</si>
  <si>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</si>
  <si>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</si>
  <si>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</si>
  <si>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</si>
  <si>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</si>
  <si>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</si>
  <si>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</si>
  <si>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</si>
  <si>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</si>
  <si>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</si>
  <si>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</si>
  <si>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</si>
  <si>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</si>
  <si>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</si>
  <si>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</si>
  <si>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</si>
  <si>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</si>
  <si>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</si>
  <si>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</si>
  <si>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</si>
  <si>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</si>
  <si>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</si>
  <si>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</si>
  <si>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</si>
  <si>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</si>
  <si>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</si>
  <si>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</si>
  <si>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</si>
  <si>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</si>
  <si>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</si>
  <si>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</si>
  <si>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</si>
  <si>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</si>
  <si>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</si>
  <si>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</si>
  <si>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</si>
  <si>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</si>
  <si>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</si>
  <si>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</si>
  <si>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</si>
  <si>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</si>
  <si>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</si>
  <si>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</si>
  <si>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</si>
  <si>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</si>
  <si>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</si>
  <si>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</si>
  <si>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</si>
  <si>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</si>
  <si>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</si>
  <si>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</si>
  <si>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</si>
  <si>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</si>
  <si>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</si>
  <si>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</si>
  <si>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</si>
  <si>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</si>
  <si>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</si>
  <si>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</si>
  <si>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</si>
  <si>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</si>
  <si>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</si>
  <si>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</si>
  <si>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</si>
  <si>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</si>
  <si>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</si>
  <si>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</si>
  <si>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</si>
  <si>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</si>
  <si>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</si>
  <si>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</si>
  <si>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</si>
  <si>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</si>
  <si>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</si>
  <si>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</si>
  <si>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</si>
  <si>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</si>
  <si>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</si>
  <si>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</si>
  <si>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</si>
  <si>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</si>
  <si>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</si>
  <si>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</si>
  <si>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</si>
  <si>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</si>
  <si>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</si>
  <si>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</si>
  <si>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</si>
  <si>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</si>
  <si>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</si>
  <si>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</si>
  <si>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</si>
  <si>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</si>
  <si>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</si>
  <si>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</si>
  <si>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</si>
  <si>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</si>
  <si>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</si>
  <si>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</si>
  <si>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</si>
  <si>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</si>
  <si>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</si>
  <si>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</si>
  <si>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</si>
  <si>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</si>
  <si>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</si>
  <si>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</si>
  <si>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</si>
  <si>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</si>
  <si>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</si>
  <si>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</si>
  <si>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</si>
  <si>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</si>
  <si>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</si>
  <si>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</si>
  <si>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</si>
  <si>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</si>
  <si>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</si>
  <si>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</si>
  <si>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</si>
  <si>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</si>
  <si>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</si>
  <si>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</si>
  <si>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</si>
  <si>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</si>
  <si>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</si>
  <si>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</si>
  <si>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</si>
  <si>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</si>
  <si>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</si>
  <si>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</si>
  <si>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</si>
  <si>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</si>
  <si>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</si>
  <si>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</si>
  <si>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</si>
  <si>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</si>
  <si>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</si>
  <si>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</si>
  <si>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</si>
  <si>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</si>
  <si>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</si>
  <si>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</si>
  <si>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</si>
  <si>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</si>
  <si>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</si>
  <si>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</si>
  <si>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</si>
  <si>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</si>
  <si>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</si>
  <si>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</si>
  <si>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</si>
  <si>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</si>
  <si>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</si>
  <si>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</si>
  <si>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</si>
  <si>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</si>
  <si>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</si>
  <si>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</si>
  <si>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</si>
  <si>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</si>
  <si>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</si>
  <si>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</si>
  <si>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</si>
  <si>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</si>
  <si>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</si>
  <si>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</si>
  <si>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</si>
  <si>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</si>
  <si>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</si>
  <si>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</si>
  <si>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</si>
  <si>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</si>
  <si>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</si>
  <si>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</si>
  <si>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</si>
  <si>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</si>
  <si>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</si>
  <si>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</si>
  <si>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</si>
  <si>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</si>
  <si>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</si>
  <si>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</si>
  <si>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</si>
  <si>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</si>
  <si>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</si>
  <si>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</si>
  <si>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</si>
  <si>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</si>
  <si>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</si>
  <si>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</si>
  <si>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</si>
  <si>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</si>
  <si>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</si>
  <si>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</si>
  <si>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</si>
  <si>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</si>
  <si>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</si>
  <si>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</si>
  <si>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</si>
  <si>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</si>
  <si>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</si>
  <si>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</si>
  <si>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</si>
  <si>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</si>
  <si>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</si>
  <si>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</si>
  <si>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</si>
  <si>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</si>
  <si>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</si>
  <si>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</si>
  <si>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</si>
  <si>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</si>
  <si>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</si>
  <si>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</si>
  <si>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</si>
  <si>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</si>
  <si>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</si>
  <si>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</si>
  <si>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</si>
  <si>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</si>
  <si>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</si>
  <si>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</si>
  <si>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</si>
  <si>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</si>
  <si>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</si>
  <si>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</si>
  <si>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</si>
  <si>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</si>
  <si>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</si>
  <si>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</si>
  <si>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</si>
  <si>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</si>
  <si>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</si>
  <si>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</si>
  <si>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</si>
  <si>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</si>
  <si>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</si>
  <si>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</si>
  <si>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</si>
  <si>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</si>
  <si>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</si>
  <si>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</si>
  <si>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</si>
  <si>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</si>
  <si>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</si>
  <si>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</si>
  <si>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</si>
  <si>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</si>
  <si>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</si>
  <si>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</si>
  <si>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</si>
  <si>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</si>
  <si>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</si>
  <si>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</si>
  <si>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</si>
  <si>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</si>
  <si>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</si>
  <si>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</si>
  <si>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</si>
  <si>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</si>
  <si>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</si>
  <si>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</si>
  <si>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</si>
  <si>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</si>
  <si>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</si>
  <si>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</si>
  <si>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</si>
  <si>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</si>
  <si>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</si>
  <si>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</si>
  <si>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</si>
  <si>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</si>
  <si>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</si>
  <si>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</si>
  <si>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</si>
  <si>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</si>
  <si>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</si>
  <si>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</si>
  <si>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</si>
  <si>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</si>
  <si>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</si>
  <si>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</si>
  <si>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</si>
  <si>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</si>
  <si>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</si>
  <si>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</si>
  <si>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</si>
  <si>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</si>
  <si>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</si>
  <si>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</si>
  <si>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</si>
  <si>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</si>
  <si>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</si>
  <si>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</si>
  <si>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</si>
  <si>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</si>
  <si>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</si>
  <si>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</si>
  <si>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</si>
  <si>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</si>
  <si>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</si>
  <si>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</si>
  <si>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</si>
  <si>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</si>
  <si>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</si>
  <si>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</si>
  <si>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</si>
  <si>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</si>
  <si>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</si>
  <si>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</si>
  <si>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</si>
  <si>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</si>
  <si>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</si>
  <si>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</si>
  <si>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</si>
  <si>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</si>
  <si>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</si>
  <si>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</si>
  <si>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</si>
  <si>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</si>
  <si>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</si>
  <si>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</si>
  <si>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</si>
  <si>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</si>
  <si>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</si>
  <si>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</si>
  <si>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</si>
  <si>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</si>
  <si>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</si>
  <si>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</si>
  <si>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</si>
  <si>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</si>
  <si>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</si>
  <si>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</si>
  <si>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</si>
  <si>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</si>
  <si>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</si>
  <si>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</si>
  <si>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</si>
  <si>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</si>
  <si>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</si>
  <si>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</si>
  <si>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</si>
  <si>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</si>
  <si>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</si>
  <si>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</si>
  <si>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</si>
  <si>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</si>
  <si>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</si>
  <si>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</si>
  <si>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</si>
  <si>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</si>
  <si>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</si>
  <si>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</si>
  <si>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</si>
  <si>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</si>
  <si>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</si>
  <si>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</si>
  <si>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</si>
  <si>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</si>
  <si>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</si>
  <si>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</si>
  <si>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</si>
  <si>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</si>
  <si>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</si>
  <si>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</si>
  <si>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</si>
  <si>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</si>
  <si>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</si>
  <si>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</si>
  <si>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</si>
  <si>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</si>
  <si>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</si>
  <si>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</si>
  <si>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</si>
  <si>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</si>
  <si>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</si>
  <si>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</si>
  <si>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</si>
  <si>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</si>
  <si>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</si>
  <si>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</si>
  <si>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</si>
  <si>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</si>
  <si>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</si>
  <si>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</si>
  <si>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</si>
  <si>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</si>
  <si>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</si>
  <si>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</si>
  <si>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</si>
  <si>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</si>
  <si>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</si>
  <si>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</si>
  <si>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</si>
  <si>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</si>
  <si>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</si>
  <si>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</si>
  <si>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</si>
  <si>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</si>
  <si>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</si>
  <si>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</si>
  <si>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</si>
  <si>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</si>
  <si>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</si>
  <si>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</si>
  <si>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</si>
  <si>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</si>
  <si>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</si>
  <si>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</si>
  <si>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</si>
  <si>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</si>
  <si>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</si>
  <si>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</si>
  <si>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</si>
  <si>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</si>
  <si>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</si>
  <si>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</si>
  <si>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</si>
  <si>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</si>
  <si>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</si>
  <si>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</si>
  <si>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</si>
  <si>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</si>
  <si>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</si>
  <si>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</si>
  <si>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</si>
  <si>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</si>
  <si>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</si>
  <si>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</si>
  <si>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</si>
  <si>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</si>
  <si>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</si>
  <si>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</si>
  <si>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</si>
  <si>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</si>
  <si>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</si>
  <si>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</si>
  <si>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</si>
  <si>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</si>
  <si>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</si>
  <si>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</si>
  <si>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</si>
  <si>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</si>
  <si>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</si>
  <si>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</si>
  <si>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</si>
  <si>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</si>
  <si>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</si>
  <si>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</si>
  <si>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</si>
  <si>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</si>
  <si>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</si>
  <si>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</si>
  <si>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</si>
  <si>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</si>
  <si>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</si>
  <si>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</si>
  <si>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</si>
  <si>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</si>
  <si>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</si>
  <si>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</si>
  <si>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</si>
  <si>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</si>
  <si>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</si>
  <si>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</si>
  <si>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</si>
  <si>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</si>
  <si>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</si>
  <si>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</si>
  <si>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</si>
  <si>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</si>
  <si>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</si>
  <si>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</si>
  <si>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</si>
  <si>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</si>
  <si>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</si>
  <si>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</si>
  <si>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</si>
  <si>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</si>
  <si>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</si>
  <si>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</si>
  <si>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</si>
  <si>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</si>
  <si>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</si>
  <si>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</si>
  <si>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</si>
  <si>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</si>
  <si>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</si>
  <si>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</si>
  <si>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</si>
  <si>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</si>
  <si>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</si>
  <si>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</si>
  <si>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</si>
  <si>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</si>
  <si>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</si>
  <si>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</si>
  <si>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</si>
  <si>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</si>
  <si>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</si>
  <si>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</si>
  <si>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</si>
  <si>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</si>
  <si>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</si>
  <si>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</si>
  <si>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</si>
  <si>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</si>
  <si>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</si>
  <si>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</si>
  <si>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</si>
  <si>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</si>
  <si>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</si>
  <si>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</si>
  <si>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</si>
  <si>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</si>
  <si>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</si>
  <si>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</si>
  <si>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</si>
  <si>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</si>
  <si>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</si>
  <si>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</si>
  <si>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</si>
  <si>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</si>
  <si>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</si>
  <si>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</si>
  <si>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</si>
  <si>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</si>
  <si>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</si>
  <si>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</si>
  <si>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</si>
  <si>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</si>
  <si>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</si>
  <si>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</si>
  <si>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</si>
  <si>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</si>
  <si>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</si>
  <si>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</si>
  <si>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</si>
  <si>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</si>
  <si>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</si>
  <si>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</si>
  <si>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</si>
  <si>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</si>
  <si>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</si>
  <si>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</si>
  <si>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</si>
  <si>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</si>
  <si>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</si>
  <si>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</si>
  <si>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</si>
  <si>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</si>
  <si>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</si>
  <si>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</si>
  <si>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</si>
  <si>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</si>
  <si>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</si>
  <si>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</si>
  <si>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</si>
  <si>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</si>
  <si>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</si>
  <si>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</si>
  <si>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</si>
  <si>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</si>
  <si>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</si>
  <si>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</si>
  <si>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</si>
  <si>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</si>
  <si>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</si>
  <si>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</si>
  <si>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</si>
  <si>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</si>
  <si>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</si>
  <si>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</si>
  <si>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</si>
  <si>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</si>
  <si>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</si>
  <si>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</si>
  <si>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</si>
  <si>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</si>
  <si>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</si>
  <si>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</si>
  <si>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</si>
  <si>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</si>
  <si>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</si>
  <si>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</si>
  <si>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</si>
  <si>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</si>
  <si>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</si>
  <si>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</si>
  <si>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</si>
  <si>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</si>
  <si>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</si>
  <si>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</si>
  <si>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</si>
  <si>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</si>
  <si>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</si>
  <si>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</si>
  <si>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</si>
  <si>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</si>
  <si>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</si>
  <si>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</si>
  <si>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</si>
  <si>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</si>
  <si>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</si>
  <si>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</si>
  <si>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</si>
  <si>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</si>
  <si>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</si>
  <si>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</si>
  <si>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</si>
  <si>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</si>
  <si>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</si>
  <si>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</si>
  <si>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</si>
  <si>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</si>
  <si>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</si>
  <si>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</si>
  <si>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</si>
  <si>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</si>
  <si>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</si>
  <si>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</si>
  <si>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</si>
  <si>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</si>
  <si>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</si>
  <si>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</si>
  <si>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</si>
  <si>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</si>
  <si>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</si>
  <si>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</si>
  <si>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</si>
  <si>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</si>
  <si>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</si>
  <si>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</si>
  <si>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</si>
  <si>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</si>
  <si>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</si>
  <si>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</si>
  <si>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</si>
  <si>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</si>
  <si>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</si>
  <si>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</si>
  <si>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</si>
  <si>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</si>
  <si>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</si>
  <si>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</si>
  <si>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</si>
  <si>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</si>
  <si>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</si>
  <si>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</si>
  <si>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</si>
  <si>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</si>
  <si>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</si>
  <si>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</si>
  <si>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</si>
  <si>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</si>
  <si>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</si>
  <si>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</si>
  <si>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</si>
  <si>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</si>
  <si>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</si>
  <si>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</si>
  <si>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</si>
  <si>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</si>
  <si>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</si>
  <si>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</si>
  <si>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</si>
  <si>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</si>
  <si>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</si>
  <si>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</si>
  <si>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</si>
  <si>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</si>
  <si>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</si>
  <si>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</si>
  <si>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</si>
  <si>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</si>
  <si>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</si>
  <si>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</si>
  <si>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</si>
  <si>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</si>
  <si>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</si>
  <si>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</si>
  <si>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</si>
  <si>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</si>
  <si>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</si>
  <si>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</si>
  <si>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</si>
  <si>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</si>
  <si>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</si>
  <si>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</si>
  <si>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</si>
  <si>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</si>
  <si>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</si>
  <si>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</si>
  <si>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</si>
  <si>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</si>
  <si>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</si>
  <si>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</si>
  <si>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</si>
  <si>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</si>
  <si>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</si>
  <si>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</si>
  <si>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</si>
  <si>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</si>
  <si>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</si>
  <si>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</si>
  <si>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</si>
  <si>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</si>
  <si>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</si>
  <si>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</si>
  <si>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</si>
  <si>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</si>
  <si>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</si>
  <si>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</si>
  <si>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</si>
  <si>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</si>
  <si>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</si>
  <si>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</si>
  <si>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</si>
  <si>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</si>
  <si>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</si>
  <si>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</si>
  <si>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</si>
  <si>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</si>
  <si>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</si>
  <si>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</si>
  <si>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</si>
  <si>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</si>
  <si>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</si>
  <si>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</si>
  <si>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</si>
  <si>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</si>
  <si>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</si>
  <si>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</si>
  <si>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</si>
  <si>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</si>
  <si>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</si>
  <si>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</si>
  <si>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</si>
  <si>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</si>
  <si>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</si>
  <si>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</si>
  <si>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</si>
  <si>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</si>
  <si>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</si>
  <si>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</si>
  <si>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</si>
  <si>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</si>
  <si>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</si>
  <si>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</si>
  <si>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</si>
  <si>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</si>
  <si>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</si>
  <si>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</si>
  <si>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</si>
  <si>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</si>
  <si>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</si>
  <si>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</si>
  <si>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</si>
  <si>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</si>
  <si>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</si>
  <si>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</si>
  <si>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</si>
  <si>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</si>
  <si>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</si>
  <si>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</si>
  <si>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</si>
  <si>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</si>
  <si>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</si>
  <si>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</si>
  <si>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</si>
  <si>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</si>
  <si>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</si>
  <si>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</si>
  <si>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</si>
  <si>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</si>
  <si>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</si>
  <si>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</si>
  <si>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</si>
  <si>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</si>
  <si>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</si>
  <si>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</si>
  <si>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</si>
  <si>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</si>
  <si>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</si>
  <si>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</si>
  <si>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</si>
  <si>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</si>
  <si>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</si>
  <si>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</si>
  <si>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</si>
  <si>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</si>
  <si>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</si>
  <si>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</si>
  <si>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</si>
  <si>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</si>
  <si>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</si>
  <si>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</si>
  <si>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</si>
  <si>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</si>
  <si>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</si>
  <si>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</si>
  <si>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</si>
  <si>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</si>
  <si>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</si>
  <si>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</si>
  <si>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</si>
  <si>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</si>
  <si>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</si>
  <si>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</si>
  <si>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</si>
  <si>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</si>
  <si>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</si>
  <si>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</si>
  <si>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</si>
  <si>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</si>
  <si>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</si>
  <si>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</si>
  <si>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</si>
  <si>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</si>
  <si>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</si>
  <si>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</si>
  <si>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</si>
  <si>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</si>
  <si>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</si>
  <si>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</si>
  <si>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</si>
  <si>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</si>
  <si>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</si>
  <si>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</si>
  <si>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</si>
  <si>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</si>
  <si>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</si>
  <si>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</si>
  <si>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</si>
  <si>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</si>
  <si>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</si>
  <si>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</si>
  <si>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</si>
  <si>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</si>
  <si>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</si>
  <si>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</si>
  <si>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</si>
  <si>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</si>
  <si>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</si>
  <si>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</si>
  <si>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</si>
  <si>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</si>
  <si>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</si>
  <si>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</si>
  <si>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</si>
  <si>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</si>
  <si>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</si>
  <si>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</si>
  <si>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</si>
  <si>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</si>
  <si>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</si>
  <si>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</si>
  <si>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</si>
  <si>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</si>
  <si>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</si>
  <si>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</si>
  <si>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</si>
  <si>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</si>
  <si>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</si>
  <si>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</si>
  <si>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</si>
  <si>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</si>
  <si>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</si>
  <si>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</si>
  <si>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</si>
  <si>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</si>
  <si>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</si>
  <si>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</si>
  <si>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</si>
  <si>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</si>
  <si>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</si>
  <si>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</si>
  <si>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</si>
  <si>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</si>
  <si>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</si>
  <si>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</si>
  <si>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</si>
  <si>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</si>
  <si>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</si>
  <si>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</si>
  <si>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</si>
  <si>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</si>
  <si>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</si>
  <si>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</si>
  <si>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</si>
  <si>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</si>
  <si>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</si>
  <si>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</si>
  <si>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</si>
  <si>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</si>
  <si>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</si>
  <si>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</si>
  <si>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</si>
  <si>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</si>
  <si>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</si>
  <si>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</si>
  <si>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</si>
  <si>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</si>
  <si>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</si>
  <si>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</si>
  <si>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</si>
  <si>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</si>
  <si>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</si>
  <si>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</si>
  <si>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</si>
  <si>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</si>
  <si>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</si>
  <si>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</si>
  <si>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</si>
  <si>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</si>
  <si>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</si>
  <si>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</si>
  <si>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</si>
  <si>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</si>
  <si>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</si>
  <si>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</si>
  <si>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</si>
  <si>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</si>
  <si>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</si>
  <si>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</si>
  <si>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</si>
  <si>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</si>
  <si>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</si>
  <si>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</si>
  <si>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</si>
  <si>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</si>
  <si>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</si>
  <si>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</si>
  <si>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</si>
  <si>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</si>
  <si>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</si>
  <si>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</si>
  <si>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</si>
  <si>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</si>
  <si>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</si>
  <si>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</si>
  <si>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</si>
  <si>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</si>
  <si>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</si>
  <si>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</si>
  <si>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</si>
  <si>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</si>
  <si>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</si>
  <si>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</si>
  <si>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</si>
  <si>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</si>
  <si>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</si>
  <si>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</si>
  <si>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</si>
  <si>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</si>
  <si>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</si>
  <si>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</si>
  <si>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</si>
  <si>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</si>
  <si>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</si>
  <si>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</si>
  <si>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</si>
  <si>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</si>
  <si>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</si>
  <si>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</si>
  <si>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</si>
  <si>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</si>
  <si>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</si>
  <si>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</si>
  <si>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</si>
  <si>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</si>
  <si>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</si>
  <si>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</si>
  <si>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</si>
  <si>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</si>
  <si>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</si>
  <si>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</si>
  <si>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</si>
  <si>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</si>
  <si>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</si>
  <si>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</si>
  <si>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</si>
  <si>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</si>
  <si>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</si>
  <si>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</si>
  <si>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</si>
  <si>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</si>
  <si>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</si>
  <si>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</si>
  <si>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</si>
  <si>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</si>
  <si>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</si>
  <si>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</si>
  <si>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</si>
  <si>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</si>
  <si>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</si>
  <si>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</si>
  <si>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</si>
  <si>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</si>
  <si>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</si>
  <si>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</si>
  <si>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</si>
  <si>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</si>
  <si>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</si>
  <si>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</si>
  <si>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</si>
  <si>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</si>
  <si>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</si>
  <si>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</si>
  <si>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</si>
  <si>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</si>
  <si>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</si>
  <si>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</si>
  <si>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</si>
  <si>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</si>
  <si>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</si>
  <si>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</si>
  <si>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</si>
  <si>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</si>
  <si>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</si>
  <si>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</si>
  <si>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</si>
  <si>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</si>
  <si>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</si>
  <si>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</si>
  <si>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</si>
  <si>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</si>
  <si>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</si>
  <si>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</si>
  <si>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</si>
  <si>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</si>
  <si>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</si>
  <si>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</si>
  <si>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</si>
  <si>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</si>
  <si>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</si>
  <si>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</si>
  <si>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</si>
  <si>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</si>
  <si>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</si>
  <si>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</si>
  <si>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</si>
  <si>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</si>
  <si>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</si>
  <si>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</si>
  <si>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</si>
  <si>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</si>
  <si>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</si>
  <si>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</si>
  <si>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</si>
  <si>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</si>
  <si>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</si>
  <si>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</si>
  <si>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</si>
  <si>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</si>
  <si>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</si>
  <si>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</si>
  <si>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</si>
  <si>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</si>
  <si>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</si>
  <si>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</si>
  <si>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</si>
  <si>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</si>
  <si>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</si>
  <si>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</si>
  <si>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</si>
  <si>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</si>
  <si>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</si>
  <si>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</si>
  <si>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</si>
  <si>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</si>
  <si>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</si>
  <si>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</si>
  <si>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</si>
  <si>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</si>
  <si>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</si>
  <si>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</si>
  <si>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</si>
  <si>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</si>
  <si>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</si>
  <si>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</si>
  <si>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</si>
  <si>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</si>
  <si>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</si>
  <si>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</si>
  <si>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</si>
  <si>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</si>
  <si>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</si>
  <si>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</si>
  <si>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</si>
  <si>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</si>
  <si>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</si>
  <si>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</si>
  <si>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</si>
  <si>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</si>
  <si>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</si>
  <si>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</si>
  <si>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</si>
  <si>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</si>
  <si>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</si>
  <si>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</si>
  <si>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</si>
  <si>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</si>
  <si>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</si>
  <si>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</si>
  <si>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</si>
  <si>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</si>
  <si>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</si>
  <si>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</si>
  <si>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</si>
  <si>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</si>
  <si>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</si>
  <si>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</si>
  <si>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</si>
  <si>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</si>
  <si>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</si>
  <si>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</si>
  <si>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</si>
  <si>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</si>
  <si>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</si>
  <si>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</si>
  <si>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</si>
  <si>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</si>
  <si>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</si>
  <si>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</si>
  <si>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</si>
  <si>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</si>
  <si>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</si>
  <si>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</si>
  <si>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</si>
  <si>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</si>
  <si>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</si>
  <si>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</si>
  <si>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</si>
  <si>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</si>
  <si>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</si>
  <si>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</si>
  <si>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</si>
  <si>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</si>
  <si>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</si>
  <si>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</si>
  <si>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</si>
  <si>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</si>
  <si>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</si>
  <si>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</si>
  <si>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</si>
  <si>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</si>
  <si>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</si>
  <si>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</si>
  <si>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</si>
  <si>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</si>
  <si>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</si>
  <si>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</si>
  <si>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</si>
  <si>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</si>
  <si>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</si>
  <si>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</si>
  <si>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</si>
  <si>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</si>
  <si>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</si>
  <si>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</si>
  <si>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</si>
  <si>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</si>
  <si>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</si>
  <si>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</si>
  <si>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</si>
  <si>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</si>
  <si>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</si>
  <si>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</si>
  <si>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</si>
  <si>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</si>
  <si>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</si>
  <si>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</si>
  <si>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</si>
  <si>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</si>
  <si>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</si>
  <si>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</si>
  <si>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</si>
  <si>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</si>
  <si>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</si>
  <si>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</si>
  <si>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</si>
  <si>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</si>
  <si>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</si>
  <si>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</si>
  <si>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</si>
  <si>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</si>
  <si>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</si>
  <si>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</si>
  <si>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</si>
  <si>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</si>
  <si>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</si>
  <si>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</si>
  <si>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</si>
  <si>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</si>
  <si>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</si>
  <si>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</si>
  <si>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</si>
  <si>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</si>
  <si>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</si>
  <si>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</si>
  <si>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</si>
  <si>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</si>
  <si>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</si>
  <si>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</si>
  <si>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</si>
  <si>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</si>
  <si>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</si>
  <si>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</si>
  <si>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</si>
  <si>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</si>
  <si>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</si>
  <si>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</si>
  <si>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</si>
  <si>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</si>
  <si>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</si>
  <si>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</si>
  <si>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</si>
  <si>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</si>
  <si>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</si>
  <si>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</si>
  <si>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</si>
  <si>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</si>
  <si>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</si>
  <si>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</si>
  <si>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</si>
  <si>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</si>
  <si>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</si>
  <si>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</si>
  <si>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</si>
  <si>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</si>
  <si>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</si>
  <si>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</si>
  <si>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</si>
  <si>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</si>
  <si>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</si>
  <si>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</si>
  <si>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</si>
  <si>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</si>
  <si>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</si>
  <si>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</si>
  <si>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</si>
  <si>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</si>
  <si>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</si>
  <si>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</si>
  <si>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</si>
  <si>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</si>
  <si>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</si>
  <si>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</si>
  <si>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</si>
  <si>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</si>
  <si>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</si>
  <si>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</si>
  <si>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</si>
  <si>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</si>
  <si>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</si>
  <si>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</si>
  <si>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</si>
  <si>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</si>
  <si>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</si>
  <si>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</si>
  <si>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</si>
  <si>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</si>
  <si>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</si>
  <si>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</si>
  <si>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</si>
  <si>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</si>
  <si>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</si>
  <si>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</si>
  <si>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</si>
  <si>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</si>
  <si>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</si>
  <si>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</si>
  <si>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</si>
  <si>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</si>
  <si>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</si>
  <si>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</si>
  <si>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</si>
  <si>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</si>
  <si>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</si>
  <si>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</si>
  <si>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</si>
  <si>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</si>
  <si>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</si>
  <si>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</si>
  <si>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</si>
  <si>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</si>
  <si>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</si>
  <si>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</si>
  <si>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</si>
  <si>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</si>
  <si>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</si>
  <si>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</si>
  <si>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</si>
  <si>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</si>
  <si>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</si>
  <si>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</si>
  <si>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</si>
  <si>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</si>
  <si>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</si>
  <si>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</si>
  <si>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</si>
  <si>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</si>
  <si>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</si>
  <si>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</si>
  <si>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</si>
  <si>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</si>
  <si>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</si>
  <si>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</si>
  <si>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</si>
  <si>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</si>
  <si>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</si>
  <si>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</si>
  <si>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</si>
  <si>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</si>
  <si>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</si>
  <si>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</si>
  <si>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</si>
  <si>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</si>
  <si>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</si>
  <si>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</si>
  <si>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</si>
  <si>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</si>
  <si>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</si>
  <si>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</si>
  <si>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</si>
  <si>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</si>
  <si>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</si>
  <si>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</si>
  <si>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</si>
  <si>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</si>
  <si>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</si>
  <si>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</si>
  <si>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</si>
  <si>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</si>
  <si>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</si>
  <si>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</si>
  <si>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</si>
  <si>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</si>
  <si>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</si>
  <si>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</si>
  <si>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</si>
  <si>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</si>
  <si>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</si>
  <si>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</si>
  <si>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</si>
  <si>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</si>
  <si>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</si>
  <si>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</si>
  <si>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</si>
  <si>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</si>
  <si>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</si>
  <si>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</si>
  <si>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</si>
  <si>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</si>
  <si>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</si>
  <si>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</si>
  <si>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</si>
  <si>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</si>
  <si>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</si>
  <si>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</si>
  <si>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</si>
  <si>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</si>
  <si>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</si>
  <si>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</si>
  <si>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</si>
  <si>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</si>
  <si>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</si>
  <si>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</si>
  <si>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</si>
  <si>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</si>
  <si>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</si>
  <si>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</si>
  <si>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</si>
  <si>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</si>
  <si>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</si>
  <si>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</si>
  <si>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</si>
  <si>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</si>
  <si>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</si>
  <si>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</si>
  <si>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</si>
  <si>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</si>
  <si>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</si>
  <si>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</si>
  <si>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</si>
  <si>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</si>
  <si>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</si>
  <si>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</si>
  <si>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</si>
  <si>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</si>
  <si>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</si>
  <si>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</si>
  <si>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</si>
  <si>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</si>
  <si>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</si>
  <si>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</si>
  <si>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</si>
  <si>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</si>
  <si>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</si>
  <si>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</si>
  <si>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</si>
  <si>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</si>
  <si>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</si>
  <si>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</si>
  <si>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</si>
  <si>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</si>
  <si>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</si>
  <si>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</si>
  <si>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</si>
  <si>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</si>
  <si>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</si>
  <si>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</si>
  <si>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</si>
  <si>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</si>
  <si>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</si>
  <si>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</si>
  <si>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</si>
  <si>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</si>
  <si>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</si>
  <si>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</si>
  <si>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</si>
  <si>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</si>
  <si>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</si>
  <si>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</si>
  <si>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</si>
  <si>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</si>
  <si>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</si>
  <si>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</si>
  <si>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</si>
  <si>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</si>
  <si>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</si>
  <si>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</si>
  <si>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</si>
  <si>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</si>
  <si>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</si>
  <si>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</si>
  <si>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</si>
  <si>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</si>
  <si>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</si>
  <si>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</si>
  <si>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</si>
  <si>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</si>
  <si>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</si>
  <si>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</si>
  <si>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</si>
  <si>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</si>
  <si>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</si>
  <si>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</si>
  <si>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</si>
  <si>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</si>
  <si>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</si>
  <si>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</si>
  <si>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</si>
  <si>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</si>
  <si>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</si>
  <si>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</si>
  <si>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</si>
  <si>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</si>
  <si>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</si>
  <si>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</si>
  <si>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</si>
  <si>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</si>
  <si>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</si>
  <si>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</si>
  <si>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</si>
  <si>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</si>
  <si>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</si>
  <si>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</si>
  <si>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</si>
  <si>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</si>
  <si>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</si>
  <si>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</si>
  <si>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</si>
  <si>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</si>
  <si>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</si>
  <si>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</si>
  <si>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</si>
  <si>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</si>
  <si>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</si>
  <si>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</si>
  <si>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</si>
  <si>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</si>
  <si>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</si>
  <si>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</si>
  <si>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</si>
  <si>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</si>
  <si>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</si>
  <si>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</si>
  <si>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</si>
  <si>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</si>
  <si>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</si>
  <si>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</si>
  <si>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</si>
  <si>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</si>
  <si>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</si>
  <si>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</si>
  <si>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</si>
  <si>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</si>
  <si>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</si>
  <si>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</si>
  <si>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</si>
  <si>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</si>
  <si>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</si>
  <si>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</si>
  <si>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</si>
  <si>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</si>
  <si>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</si>
  <si>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</si>
  <si>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</si>
  <si>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</si>
  <si>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</si>
  <si>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</si>
  <si>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</si>
  <si>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</si>
  <si>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</si>
  <si>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</si>
  <si>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</si>
  <si>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</si>
  <si>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</si>
  <si>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</si>
  <si>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</si>
  <si>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</si>
  <si>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</si>
  <si>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</si>
  <si>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</si>
  <si>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</si>
  <si>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</si>
  <si>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</si>
  <si>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</si>
  <si>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</si>
  <si>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</si>
  <si>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</si>
  <si>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</si>
  <si>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</si>
  <si>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</si>
  <si>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</si>
  <si>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</si>
  <si>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</si>
  <si>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</si>
  <si>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</si>
  <si>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</si>
  <si>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</si>
  <si>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</si>
  <si>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</si>
  <si>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</si>
  <si>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</si>
  <si>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</si>
  <si>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</si>
  <si>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</si>
  <si>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</si>
  <si>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</si>
  <si>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</si>
  <si>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</si>
  <si>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</si>
  <si>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</si>
  <si>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</si>
  <si>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</si>
  <si>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</si>
  <si>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</si>
  <si>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</si>
  <si>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</si>
  <si>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</si>
  <si>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</si>
  <si>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</si>
  <si>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</si>
  <si>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</si>
  <si>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</si>
  <si>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</si>
  <si>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</si>
  <si>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</si>
  <si>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</si>
  <si>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</si>
  <si>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</si>
  <si>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</si>
  <si>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</si>
  <si>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</si>
  <si>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</si>
  <si>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</si>
  <si>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</si>
  <si>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</si>
  <si>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</si>
  <si>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</si>
  <si>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</si>
  <si>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</si>
  <si>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</si>
  <si>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</si>
  <si>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</si>
  <si>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</si>
  <si>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</si>
  <si>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</si>
  <si>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</si>
  <si>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</si>
  <si>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</si>
  <si>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</si>
  <si>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</si>
  <si>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</si>
  <si>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</si>
  <si>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</si>
  <si>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</si>
  <si>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</si>
  <si>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</si>
  <si>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</si>
  <si>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</si>
  <si>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</si>
  <si>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</si>
  <si>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</si>
  <si>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</si>
  <si>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</si>
  <si>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</si>
  <si>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</si>
  <si>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</si>
  <si>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</si>
  <si>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</si>
  <si>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</si>
  <si>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</si>
  <si>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</si>
  <si>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</si>
  <si>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</si>
  <si>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</si>
  <si>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</si>
  <si>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</si>
  <si>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</si>
  <si>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</si>
  <si>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</si>
  <si>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</si>
  <si>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</si>
  <si>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</si>
  <si>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</si>
  <si>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</si>
  <si>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</si>
  <si>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</si>
  <si>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</si>
  <si>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</si>
  <si>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</si>
  <si>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</si>
  <si>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</si>
  <si>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</si>
  <si>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</si>
  <si>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</si>
  <si>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</si>
  <si>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</si>
  <si>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</si>
  <si>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</si>
  <si>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</si>
  <si>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</si>
  <si>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</si>
  <si>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</si>
  <si>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</si>
  <si>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</si>
  <si>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</si>
  <si>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</si>
  <si>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</si>
  <si>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</si>
  <si>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</si>
  <si>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</si>
  <si>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</si>
  <si>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</si>
  <si>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</si>
  <si>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</si>
  <si>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</si>
  <si>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</si>
  <si>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</si>
  <si>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</si>
  <si>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</si>
  <si>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</si>
  <si>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</si>
  <si>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</si>
  <si>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</si>
  <si>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</si>
  <si>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</si>
  <si>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</si>
  <si>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</si>
  <si>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</si>
  <si>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</si>
  <si>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</si>
  <si>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</si>
  <si>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</si>
  <si>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</si>
  <si>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</si>
  <si>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</si>
  <si>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</si>
  <si>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</si>
  <si>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</si>
  <si>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</si>
  <si>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</si>
  <si>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</si>
  <si>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</si>
  <si>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</si>
  <si>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</si>
  <si>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</si>
  <si>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</si>
  <si>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</si>
  <si>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</si>
  <si>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</si>
  <si>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</si>
  <si>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</si>
  <si>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</si>
  <si>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</si>
  <si>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</si>
  <si>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</si>
  <si>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</si>
  <si>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</si>
  <si>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</si>
  <si>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</si>
  <si>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</si>
  <si>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</si>
  <si>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</si>
  <si>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</si>
  <si>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</si>
  <si>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</si>
  <si>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</si>
  <si>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</si>
  <si>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</si>
  <si>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</si>
  <si>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</si>
  <si>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</si>
  <si>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</si>
  <si>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</si>
  <si>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</si>
  <si>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</si>
  <si>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</si>
  <si>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</si>
  <si>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</si>
  <si>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</si>
  <si>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</si>
  <si>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</si>
  <si>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</si>
  <si>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</si>
  <si>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</si>
  <si>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</si>
  <si>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</si>
  <si>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</si>
  <si>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</si>
  <si>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</si>
  <si>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</si>
  <si>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</si>
  <si>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</si>
  <si>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</si>
  <si>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</si>
  <si>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</si>
  <si>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</si>
  <si>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</si>
  <si>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</si>
  <si>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</si>
  <si>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</si>
  <si>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</si>
  <si>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</si>
  <si>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</si>
  <si>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</si>
  <si>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</si>
  <si>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</si>
  <si>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</si>
  <si>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</si>
  <si>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</si>
  <si>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</si>
  <si>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</si>
  <si>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</si>
  <si>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</si>
  <si>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</si>
  <si>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</si>
  <si>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</si>
  <si>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</si>
  <si>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</si>
  <si>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</si>
  <si>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</si>
  <si>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</si>
  <si>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</si>
  <si>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</si>
  <si>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</si>
  <si>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</si>
  <si>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</si>
  <si>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</si>
  <si>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</si>
  <si>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</si>
  <si>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</si>
  <si>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</si>
  <si>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</si>
  <si>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</si>
  <si>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</si>
  <si>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</si>
  <si>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</si>
  <si>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</si>
  <si>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</si>
  <si>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</si>
  <si>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</si>
  <si>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</si>
  <si>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</si>
  <si>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</si>
  <si>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</si>
  <si>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</si>
  <si>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</si>
  <si>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</si>
  <si>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</si>
  <si>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</si>
  <si>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</si>
  <si>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</si>
  <si>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</si>
  <si>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</si>
  <si>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</si>
  <si>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</si>
  <si>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</si>
  <si>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</si>
  <si>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</si>
  <si>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</si>
  <si>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</si>
  <si>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</si>
  <si>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</si>
  <si>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</si>
  <si>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</si>
  <si>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</si>
  <si>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</si>
  <si>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</si>
  <si>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</si>
  <si>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</si>
  <si>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</si>
  <si>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</si>
  <si>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</si>
  <si>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</si>
  <si>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</si>
  <si>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</si>
  <si>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</si>
  <si>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</si>
  <si>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</si>
  <si>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</si>
  <si>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</si>
  <si>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</si>
  <si>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</si>
  <si>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</si>
  <si>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</si>
  <si>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</si>
  <si>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</si>
  <si>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</si>
  <si>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</si>
  <si>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</si>
  <si>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</si>
  <si>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</si>
  <si>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</si>
  <si>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</si>
  <si>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</si>
  <si>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</si>
  <si>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</si>
  <si>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</si>
  <si>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</si>
  <si>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</si>
  <si>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</si>
  <si>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</si>
  <si>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</si>
  <si>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</si>
  <si>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</si>
  <si>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</si>
  <si>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</si>
  <si>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</si>
  <si>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</si>
  <si>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</si>
  <si>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</si>
  <si>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</si>
  <si>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</si>
  <si>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</si>
  <si>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</si>
  <si>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</si>
  <si>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</si>
  <si>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</si>
  <si>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</si>
  <si>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</si>
  <si>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</si>
  <si>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</si>
  <si>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</si>
  <si>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</si>
  <si>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</si>
  <si>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</si>
  <si>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</si>
  <si>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</si>
  <si>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</si>
  <si>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</si>
  <si>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</si>
  <si>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</si>
  <si>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</si>
  <si>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</si>
  <si>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</si>
  <si>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</si>
  <si>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</si>
  <si>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</si>
  <si>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</si>
  <si>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</si>
  <si>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</si>
  <si>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</si>
  <si>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</si>
  <si>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</si>
  <si>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</si>
  <si>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</si>
  <si>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</si>
  <si>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</si>
  <si>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</si>
  <si>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</si>
  <si>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</si>
  <si>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</si>
  <si>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</si>
  <si>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</si>
  <si>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</si>
  <si>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</si>
  <si>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</si>
  <si>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</si>
  <si>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</si>
  <si>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</si>
  <si>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</si>
  <si>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</si>
  <si>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</si>
  <si>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</si>
  <si>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</si>
  <si>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</si>
  <si>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</si>
  <si>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</si>
  <si>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</si>
  <si>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</si>
  <si>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</si>
  <si>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</si>
  <si>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</si>
  <si>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</si>
  <si>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</si>
  <si>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</si>
  <si>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</si>
  <si>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</si>
  <si>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</si>
  <si>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</si>
  <si>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</si>
  <si>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</si>
  <si>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</si>
  <si>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</si>
  <si>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</si>
  <si>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</si>
  <si>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</si>
  <si>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</si>
  <si>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</si>
  <si>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</si>
  <si>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</si>
  <si>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</si>
  <si>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</si>
  <si>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</si>
  <si>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</si>
  <si>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</si>
  <si>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</si>
  <si>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</si>
  <si>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</si>
  <si>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</si>
  <si>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</si>
  <si>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</si>
  <si>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</si>
  <si>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</si>
  <si>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</si>
  <si>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</si>
  <si>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</si>
  <si>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</si>
  <si>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</si>
  <si>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</si>
  <si>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</si>
  <si>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</si>
  <si>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</si>
  <si>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</si>
  <si>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</si>
  <si>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</si>
  <si>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</si>
  <si>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</si>
  <si>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</si>
  <si>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</si>
  <si>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</si>
  <si>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</si>
  <si>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</si>
  <si>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</si>
  <si>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</si>
  <si>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</si>
  <si>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</si>
  <si>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</si>
  <si>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</si>
  <si>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</si>
  <si>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</si>
  <si>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</si>
  <si>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</si>
  <si>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</si>
  <si>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</si>
  <si>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</si>
  <si>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</si>
  <si>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</si>
  <si>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</si>
  <si>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</si>
  <si>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</si>
  <si>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</si>
  <si>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</si>
  <si>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</si>
  <si>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</si>
  <si>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</si>
  <si>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</si>
  <si>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</si>
  <si>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</si>
  <si>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</si>
  <si>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</si>
  <si>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</si>
  <si>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</si>
  <si>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</si>
  <si>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</si>
  <si>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</si>
  <si>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</si>
  <si>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</si>
  <si>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</si>
  <si>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</si>
  <si>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</si>
  <si>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</si>
  <si>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</si>
  <si>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</si>
  <si>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</si>
  <si>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</si>
  <si>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</si>
  <si>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</si>
  <si>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</si>
  <si>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</si>
  <si>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</si>
  <si>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</si>
  <si>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</si>
  <si>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</si>
  <si>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</si>
  <si>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</si>
  <si>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</si>
  <si>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</si>
  <si>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</si>
  <si>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</si>
  <si>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</si>
  <si>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</si>
  <si>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</si>
  <si>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</si>
  <si>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</si>
  <si>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</si>
  <si>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</si>
  <si>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</si>
  <si>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</si>
  <si>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</si>
  <si>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</si>
  <si>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</si>
  <si>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</si>
  <si>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</si>
  <si>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</si>
  <si>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</si>
  <si>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</si>
  <si>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</si>
  <si>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</si>
  <si>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</si>
  <si>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</si>
  <si>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</si>
  <si>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</si>
  <si>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</si>
  <si>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</si>
  <si>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</si>
  <si>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</si>
  <si>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</si>
  <si>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</si>
  <si>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</si>
  <si>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</si>
  <si>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</si>
  <si>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</si>
  <si>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</si>
  <si>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</si>
  <si>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</si>
  <si>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</si>
  <si>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</si>
  <si>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</si>
  <si>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</si>
  <si>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</si>
  <si>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</si>
  <si>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</si>
  <si>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</si>
  <si>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</si>
  <si>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</si>
  <si>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</si>
  <si>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</si>
  <si>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</si>
  <si>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</si>
  <si>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</si>
  <si>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</si>
  <si>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</si>
  <si>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</si>
  <si>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</si>
  <si>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</si>
  <si>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</si>
  <si>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</si>
  <si>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</si>
  <si>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</si>
  <si>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</si>
  <si>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</si>
  <si>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</si>
  <si>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</si>
  <si>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</si>
  <si>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</si>
  <si>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</si>
  <si>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</si>
  <si>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</si>
  <si>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</si>
  <si>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</si>
  <si>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</si>
  <si>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</si>
  <si>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</si>
  <si>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</si>
  <si>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</si>
  <si>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</si>
  <si>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</si>
  <si>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</si>
  <si>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</si>
  <si>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</si>
  <si>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</si>
  <si>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</si>
  <si>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</si>
  <si>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</si>
  <si>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</si>
  <si>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</si>
  <si>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</si>
  <si>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</si>
  <si>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</si>
  <si>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</si>
  <si>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</si>
  <si>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</si>
  <si>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</si>
  <si>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</si>
  <si>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</si>
  <si>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</si>
  <si>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</si>
  <si>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</si>
  <si>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</si>
  <si>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</si>
  <si>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</si>
  <si>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</si>
  <si>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</si>
  <si>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</si>
  <si>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</si>
  <si>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</si>
  <si>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</si>
  <si>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</si>
  <si>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</si>
  <si>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</si>
  <si>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</si>
  <si>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</si>
  <si>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</si>
  <si>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</si>
  <si>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</si>
  <si>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</si>
  <si>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</si>
  <si>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</si>
  <si>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</si>
  <si>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</si>
  <si>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</si>
  <si>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</si>
  <si>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</si>
  <si>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</si>
  <si>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</si>
  <si>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</si>
  <si>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</si>
  <si>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</si>
  <si>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</si>
  <si>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</si>
  <si>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</si>
  <si>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</si>
  <si>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</si>
  <si>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</si>
  <si>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</si>
  <si>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</si>
  <si>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</si>
  <si>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</si>
  <si>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</si>
  <si>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</si>
  <si>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</si>
  <si>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</si>
  <si>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</si>
  <si>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</si>
  <si>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</si>
  <si>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</si>
  <si>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</si>
  <si>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</si>
  <si>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</si>
  <si>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</si>
  <si>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</si>
  <si>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</si>
  <si>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</si>
  <si>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</si>
  <si>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</si>
  <si>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</si>
  <si>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</si>
  <si>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</si>
  <si>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</si>
  <si>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</si>
  <si>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</si>
  <si>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</si>
  <si>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</si>
  <si>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</si>
  <si>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</si>
  <si>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</si>
  <si>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</si>
  <si>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</si>
  <si>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</si>
  <si>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</si>
  <si>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</si>
  <si>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</si>
  <si>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</si>
  <si>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</si>
  <si>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</si>
  <si>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</si>
  <si>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</si>
  <si>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</si>
  <si>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</si>
  <si>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</si>
  <si>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</si>
  <si>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</si>
  <si>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</si>
  <si>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</si>
  <si>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</si>
  <si>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</si>
  <si>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</si>
  <si>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</si>
  <si>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</si>
  <si>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</si>
  <si>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</si>
  <si>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</si>
  <si>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</si>
  <si>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</si>
  <si>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</si>
  <si>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</si>
  <si>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</si>
  <si>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</si>
  <si>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</si>
  <si>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</si>
  <si>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</si>
  <si>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</si>
  <si>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</si>
  <si>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</si>
  <si>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</si>
  <si>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</si>
  <si>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</si>
  <si>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</si>
  <si>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</si>
  <si>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</si>
  <si>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</si>
  <si>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</si>
  <si>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</si>
  <si>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</si>
  <si>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</si>
  <si>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</si>
  <si>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</si>
  <si>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</si>
  <si>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</si>
  <si>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</si>
  <si>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</si>
  <si>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</si>
  <si>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</si>
  <si>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</si>
  <si>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</si>
  <si>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</si>
  <si>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</si>
  <si>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</si>
  <si>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</si>
  <si>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</si>
  <si>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</si>
  <si>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</si>
  <si>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</si>
  <si>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</si>
  <si>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</si>
  <si>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</si>
  <si>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</si>
  <si>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</si>
  <si>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</si>
  <si>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</si>
  <si>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</si>
  <si>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</si>
  <si>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</si>
  <si>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</si>
  <si>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</si>
  <si>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</si>
  <si>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</si>
  <si>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</si>
  <si>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</si>
  <si>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</si>
  <si>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</si>
  <si>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</si>
  <si>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</si>
  <si>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</si>
  <si>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</si>
  <si>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</si>
  <si>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</si>
  <si>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</si>
  <si>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</si>
  <si>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</si>
  <si>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</si>
  <si>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</si>
  <si>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</si>
  <si>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</si>
  <si>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</si>
  <si>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</si>
  <si>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</si>
  <si>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</si>
  <si>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</si>
  <si>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</si>
  <si>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</si>
  <si>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</si>
  <si>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</si>
  <si>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</si>
  <si>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</si>
  <si>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</si>
  <si>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</si>
  <si>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</si>
  <si>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</si>
  <si>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</si>
  <si>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</si>
  <si>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</si>
  <si>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</si>
  <si>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</si>
  <si>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</si>
  <si>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</si>
  <si>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</si>
  <si>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</si>
  <si>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</si>
  <si>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</si>
  <si>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</si>
  <si>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</si>
  <si>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</si>
  <si>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</si>
  <si>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</si>
  <si>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</si>
  <si>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</si>
  <si>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</si>
  <si>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</si>
  <si>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</si>
  <si>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</si>
  <si>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</si>
  <si>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</si>
  <si>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</si>
  <si>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</si>
  <si>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</si>
  <si>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</si>
  <si>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</si>
  <si>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</si>
  <si>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</si>
  <si>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</si>
  <si>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</si>
  <si>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</si>
  <si>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</si>
  <si>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</si>
  <si>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</si>
  <si>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</si>
  <si>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</si>
  <si>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</si>
  <si>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</si>
  <si>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</si>
  <si>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</si>
  <si>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</si>
  <si>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</si>
  <si>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</si>
  <si>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</si>
  <si>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</si>
  <si>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</si>
  <si>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</si>
  <si>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</si>
  <si>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</si>
  <si>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</si>
  <si>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</si>
  <si>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</si>
  <si>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</si>
  <si>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</si>
  <si>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</si>
  <si>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</si>
  <si>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</si>
  <si>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</si>
  <si>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</si>
  <si>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</si>
  <si>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</si>
  <si>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</si>
  <si>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</si>
  <si>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</si>
  <si>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</si>
  <si>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</si>
  <si>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</si>
  <si>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</si>
  <si>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</si>
  <si>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</si>
  <si>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</si>
  <si>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</si>
  <si>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</si>
  <si>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</si>
  <si>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</si>
  <si>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</si>
  <si>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</si>
  <si>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</si>
  <si>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</si>
  <si>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</si>
  <si>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</si>
  <si>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</si>
  <si>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</si>
  <si>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</si>
  <si>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</si>
  <si>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</si>
  <si>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</si>
  <si>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</si>
  <si>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</si>
  <si>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</si>
  <si>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</si>
  <si>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</si>
  <si>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</si>
  <si>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</si>
  <si>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</si>
  <si>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</si>
  <si>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</si>
  <si>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</si>
  <si>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</si>
  <si>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</si>
  <si>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</si>
  <si>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</si>
  <si>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</si>
  <si>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</si>
  <si>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</si>
  <si>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</si>
  <si>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</si>
  <si>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</si>
  <si>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</si>
  <si>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</si>
  <si>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</si>
  <si>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</si>
  <si>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</si>
  <si>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</si>
  <si>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</si>
  <si>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</si>
  <si>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</si>
  <si>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</si>
  <si>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</si>
  <si>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</si>
  <si>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</si>
  <si>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</si>
  <si>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</si>
  <si>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</si>
  <si>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</si>
  <si>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</si>
  <si>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</si>
  <si>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</si>
  <si>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</si>
  <si>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</si>
  <si>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</si>
  <si>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</si>
  <si>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</si>
  <si>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</si>
  <si>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</si>
  <si>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</si>
  <si>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</si>
  <si>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</si>
  <si>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</si>
  <si>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</si>
  <si>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</si>
  <si>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</si>
  <si>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</si>
  <si>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</si>
  <si>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</si>
  <si>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</si>
  <si>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</si>
  <si>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</si>
  <si>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</si>
  <si>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</si>
  <si>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</si>
  <si>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</si>
  <si>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</si>
  <si>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</si>
  <si>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</si>
  <si>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</si>
  <si>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</si>
  <si>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</si>
  <si>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</si>
  <si>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</si>
  <si>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</si>
  <si>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</si>
  <si>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</si>
  <si>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</si>
  <si>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</si>
  <si>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</si>
  <si>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</si>
  <si>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</si>
  <si>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</si>
  <si>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</si>
  <si>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</si>
  <si>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</si>
  <si>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</si>
  <si>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</si>
  <si>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</si>
  <si>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</si>
  <si>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</si>
  <si>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</si>
  <si>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</si>
  <si>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</si>
  <si>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</si>
  <si>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</si>
  <si>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</si>
  <si>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</si>
  <si>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</si>
  <si>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</si>
  <si>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</si>
  <si>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</si>
  <si>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</si>
  <si>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</si>
  <si>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</si>
  <si>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</si>
  <si>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</si>
  <si>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</si>
  <si>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</si>
  <si>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</si>
  <si>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</si>
  <si>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</si>
  <si>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</si>
  <si>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</si>
  <si>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</si>
  <si>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</si>
  <si>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</si>
  <si>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</si>
  <si>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</si>
  <si>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</si>
  <si>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</si>
  <si>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</si>
  <si>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</si>
  <si>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</si>
  <si>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</si>
  <si>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</si>
  <si>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</si>
  <si>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</si>
  <si>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</si>
  <si>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</si>
  <si>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</si>
  <si>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</si>
  <si>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</si>
  <si>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</si>
  <si>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</si>
  <si>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</si>
  <si>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</si>
  <si>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</si>
  <si>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</si>
  <si>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</si>
  <si>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</si>
  <si>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</si>
  <si>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</si>
  <si>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</si>
  <si>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</si>
  <si>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</si>
  <si>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</si>
  <si>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</si>
  <si>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</si>
  <si>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</si>
  <si>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</si>
  <si>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</si>
  <si>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</si>
  <si>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</si>
  <si>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</si>
  <si>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</si>
  <si>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</si>
  <si>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</si>
  <si>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</si>
  <si>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</si>
  <si>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</si>
  <si>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</si>
  <si>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</si>
  <si>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</si>
  <si>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</si>
  <si>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</si>
  <si>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</si>
  <si>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</si>
  <si>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</si>
  <si>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</si>
  <si>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</si>
  <si>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</si>
  <si>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</si>
  <si>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</si>
  <si>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</si>
  <si>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</si>
  <si>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</si>
  <si>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</si>
  <si>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</si>
  <si>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</si>
  <si>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</si>
  <si>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</si>
  <si>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</si>
  <si>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</si>
  <si>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</si>
  <si>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</si>
  <si>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</si>
  <si>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</si>
  <si>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</si>
  <si>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</si>
  <si>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</si>
  <si>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</si>
  <si>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</si>
  <si>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</si>
  <si>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</si>
  <si>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</si>
  <si>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</si>
  <si>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</si>
  <si>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</si>
  <si>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</si>
  <si>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</si>
  <si>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</si>
  <si>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</si>
  <si>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</si>
  <si>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</si>
  <si>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</si>
  <si>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</si>
  <si>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</si>
  <si>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</si>
  <si>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</si>
  <si>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</si>
  <si>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</si>
  <si>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</si>
  <si>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</si>
  <si>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</si>
  <si>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</si>
  <si>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</si>
  <si>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</si>
  <si>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</si>
  <si>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</si>
  <si>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</si>
  <si>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</si>
  <si>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</si>
  <si>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</si>
  <si>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</si>
  <si>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</si>
  <si>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</si>
  <si>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</si>
  <si>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</si>
  <si>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</si>
  <si>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</si>
  <si>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</si>
  <si>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</si>
  <si>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</si>
  <si>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</si>
  <si>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</si>
  <si>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</si>
  <si>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</si>
  <si>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</si>
  <si>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</si>
  <si>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</si>
  <si>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</si>
  <si>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</si>
  <si>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</si>
  <si>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</si>
  <si>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</si>
  <si>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</si>
  <si>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</si>
  <si>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</si>
  <si>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</si>
  <si>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</si>
  <si>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</si>
  <si>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</si>
  <si>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</si>
  <si>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</si>
  <si>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</si>
  <si>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</si>
  <si>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</si>
  <si>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</si>
  <si>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</si>
  <si>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</si>
  <si>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</si>
  <si>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</si>
  <si>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</si>
  <si>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</si>
  <si>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</si>
  <si>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</si>
  <si>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</si>
  <si>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</si>
  <si>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</si>
  <si>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</si>
  <si>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</si>
  <si>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</si>
  <si>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</si>
  <si>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</si>
  <si>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</si>
  <si>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</si>
  <si>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</si>
  <si>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</si>
  <si>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</si>
  <si>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</si>
  <si>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</si>
  <si>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</si>
  <si>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</si>
  <si>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</si>
  <si>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</si>
  <si>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</si>
  <si>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</si>
  <si>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</si>
  <si>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</si>
  <si>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</si>
  <si>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</si>
  <si>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</si>
  <si>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</si>
  <si>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</si>
  <si>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</si>
  <si>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</si>
  <si>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</si>
  <si>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</si>
  <si>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</si>
  <si>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</si>
  <si>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</si>
  <si>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</si>
  <si>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</si>
  <si>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</si>
  <si>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</si>
  <si>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</si>
  <si>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</si>
  <si>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</si>
  <si>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</si>
  <si>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</si>
  <si>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</si>
  <si>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</si>
  <si>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</si>
  <si>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</si>
  <si>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</si>
  <si>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</si>
  <si>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</si>
  <si>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</si>
  <si>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</si>
  <si>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</si>
  <si>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</si>
  <si>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</si>
  <si>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</si>
  <si>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</si>
  <si>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</si>
  <si>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</si>
  <si>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</si>
  <si>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</si>
  <si>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</si>
  <si>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</si>
  <si>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</si>
  <si>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</si>
  <si>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</si>
  <si>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</si>
  <si>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</si>
  <si>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</si>
  <si>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</si>
  <si>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</si>
  <si>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</si>
  <si>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</si>
  <si>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</si>
  <si>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</si>
  <si>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</si>
  <si>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</si>
  <si>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</si>
  <si>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</si>
  <si>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</si>
  <si>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</si>
  <si>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</si>
  <si>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</si>
  <si>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</si>
  <si>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</si>
  <si>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</si>
  <si>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</si>
  <si>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</si>
  <si>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</si>
  <si>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</si>
  <si>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</si>
  <si>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</si>
  <si>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</si>
  <si>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</si>
  <si>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</si>
  <si>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</si>
  <si>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</si>
  <si>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</si>
  <si>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</si>
  <si>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</si>
  <si>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</si>
  <si>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</si>
  <si>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</si>
  <si>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</si>
  <si>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</si>
  <si>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</si>
  <si>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</si>
  <si>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</si>
  <si>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</si>
  <si>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</si>
  <si>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</si>
  <si>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</si>
  <si>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</si>
  <si>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</si>
  <si>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</si>
  <si>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</si>
  <si>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</si>
  <si>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</si>
  <si>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</si>
  <si>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</si>
  <si>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</si>
  <si>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</si>
  <si>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</si>
  <si>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</si>
  <si>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</si>
  <si>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</si>
  <si>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</si>
  <si>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</si>
  <si>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</si>
  <si>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</si>
  <si>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</si>
  <si>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</si>
  <si>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</si>
  <si>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</si>
  <si>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</si>
  <si>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</si>
  <si>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</si>
  <si>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</si>
  <si>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</si>
  <si>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</si>
  <si>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</si>
  <si>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</si>
  <si>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</si>
  <si>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</si>
  <si>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</si>
  <si>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</si>
  <si>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</si>
  <si>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</si>
  <si>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</si>
  <si>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</si>
  <si>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</si>
  <si>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</si>
  <si>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</si>
  <si>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</si>
  <si>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</si>
  <si>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</si>
  <si>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</si>
  <si>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</si>
  <si>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</si>
  <si>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</si>
  <si>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</si>
  <si>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</si>
  <si>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</si>
  <si>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</si>
  <si>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</si>
  <si>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</si>
  <si>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</si>
  <si>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</si>
  <si>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</si>
  <si>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</si>
  <si>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</si>
  <si>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</si>
  <si>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</si>
  <si>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</si>
  <si>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</si>
  <si>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</si>
  <si>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</si>
  <si>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</si>
  <si>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</si>
  <si>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</si>
  <si>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</si>
  <si>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</si>
  <si>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</si>
  <si>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</si>
  <si>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</si>
  <si>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</si>
  <si>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</si>
  <si>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</si>
  <si>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</si>
  <si>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</si>
  <si>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</si>
  <si>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</si>
  <si>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</si>
  <si>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</si>
  <si>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</si>
  <si>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</si>
  <si>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</si>
  <si>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</si>
  <si>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</si>
  <si>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</si>
  <si>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</si>
  <si>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</si>
  <si>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</si>
  <si>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</si>
  <si>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</si>
  <si>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</si>
  <si>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</si>
  <si>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</si>
  <si>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</si>
  <si>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</si>
  <si>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</si>
  <si>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</si>
  <si>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</si>
  <si>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</si>
  <si>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</si>
  <si>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</si>
  <si>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</si>
  <si>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</si>
  <si>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</si>
  <si>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</si>
  <si>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</si>
  <si>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</si>
  <si>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</si>
  <si>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</si>
  <si>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</si>
  <si>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</si>
  <si>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</si>
  <si>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</si>
  <si>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</si>
  <si>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</si>
  <si>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</si>
  <si>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</si>
  <si>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</si>
  <si>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</si>
  <si>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</si>
  <si>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</si>
  <si>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</si>
  <si>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</si>
  <si>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</si>
  <si>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</si>
  <si>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</si>
  <si>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</si>
  <si>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</si>
  <si>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</si>
  <si>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</si>
  <si>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</si>
  <si>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</si>
  <si>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</si>
  <si>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</si>
  <si>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</si>
  <si>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</si>
  <si>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</si>
  <si>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</si>
  <si>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</si>
  <si>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</si>
  <si>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</si>
  <si>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</si>
  <si>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</si>
  <si>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</si>
  <si>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</si>
  <si>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</si>
  <si>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</si>
  <si>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</si>
  <si>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</si>
  <si>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</si>
  <si>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</si>
  <si>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</si>
  <si>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</si>
  <si>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</si>
  <si>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</si>
  <si>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</si>
  <si>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</si>
  <si>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</si>
  <si>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</si>
  <si>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</si>
  <si>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</si>
  <si>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</si>
  <si>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</si>
  <si>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</si>
  <si>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</si>
  <si>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</si>
  <si>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</si>
  <si>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</si>
  <si>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</si>
  <si>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</si>
  <si>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</si>
  <si>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</si>
  <si>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</si>
  <si>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</si>
  <si>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</si>
  <si>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</si>
  <si>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</si>
  <si>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</si>
  <si>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</si>
  <si>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</si>
  <si>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</si>
  <si>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</si>
  <si>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</si>
  <si>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</si>
  <si>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</si>
  <si>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</si>
  <si>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</si>
  <si>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</si>
  <si>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</si>
  <si>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</si>
  <si>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</si>
  <si>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</si>
  <si>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</si>
  <si>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</si>
  <si>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</si>
  <si>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</si>
  <si>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</si>
  <si>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</si>
  <si>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</si>
  <si>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</si>
  <si>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</si>
  <si>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</si>
  <si>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</si>
  <si>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</si>
  <si>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</si>
  <si>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</si>
  <si>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</si>
  <si>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</si>
  <si>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</si>
  <si>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</si>
  <si>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</si>
  <si>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</si>
  <si>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</si>
  <si>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</si>
  <si>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</si>
  <si>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</si>
  <si>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</si>
  <si>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</si>
  <si>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</si>
  <si>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</si>
  <si>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</si>
  <si>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</si>
  <si>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</si>
  <si>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</si>
  <si>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</si>
  <si>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</si>
  <si>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</si>
  <si>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</si>
  <si>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</si>
  <si>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</si>
  <si>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</si>
  <si>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</si>
  <si>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</si>
  <si>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</si>
  <si>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</si>
  <si>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</si>
  <si>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</si>
  <si>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</si>
  <si>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</si>
  <si>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</si>
  <si>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</si>
  <si>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</si>
  <si>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</si>
  <si>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</si>
  <si>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</si>
  <si>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</si>
  <si>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</si>
  <si>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</si>
  <si>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</si>
  <si>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</si>
  <si>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</si>
  <si>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</si>
  <si>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</si>
  <si>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</si>
  <si>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</si>
  <si>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</si>
  <si>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</si>
  <si>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</si>
  <si>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</si>
  <si>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</si>
  <si>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</si>
  <si>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</si>
  <si>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</si>
  <si>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</si>
  <si>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</si>
  <si>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</si>
  <si>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</si>
  <si>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</si>
  <si>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</si>
  <si>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</si>
  <si>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</si>
  <si>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</si>
  <si>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</si>
  <si>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</si>
  <si>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</si>
  <si>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</si>
  <si>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</si>
  <si>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</si>
  <si>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</si>
  <si>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</si>
  <si>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</si>
  <si>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</si>
  <si>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</si>
  <si>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</si>
  <si>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</si>
  <si>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</si>
  <si>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</si>
  <si>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</si>
  <si>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</si>
  <si>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</si>
  <si>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</si>
  <si>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</si>
  <si>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</si>
  <si>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</si>
  <si>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</si>
  <si>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</si>
  <si>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</si>
  <si>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</si>
  <si>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</si>
  <si>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</si>
  <si>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</si>
  <si>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</si>
  <si>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</si>
  <si>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</si>
  <si>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</si>
  <si>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</si>
  <si>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</si>
  <si>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</si>
  <si>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</si>
  <si>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</si>
  <si>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</si>
  <si>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</si>
  <si>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</si>
  <si>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</si>
  <si>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</si>
  <si>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</si>
  <si>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</si>
  <si>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</si>
  <si>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</si>
  <si>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</si>
  <si>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</si>
  <si>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</si>
  <si>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</si>
  <si>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</si>
  <si>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</si>
  <si>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</si>
  <si>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</si>
  <si>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</si>
  <si>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</si>
  <si>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</si>
  <si>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</si>
  <si>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</si>
  <si>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</si>
  <si>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</si>
  <si>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</si>
  <si>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</si>
  <si>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</si>
  <si>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</si>
  <si>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</si>
  <si>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</si>
  <si>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</si>
  <si>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</si>
  <si>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</si>
  <si>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</si>
  <si>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</si>
  <si>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</si>
  <si>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</si>
  <si>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</si>
  <si>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</si>
  <si>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</si>
  <si>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</si>
  <si>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</si>
  <si>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</si>
  <si>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</si>
  <si>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</si>
  <si>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</si>
  <si>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</si>
  <si>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</si>
  <si>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</si>
  <si>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</si>
  <si>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</si>
  <si>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</si>
  <si>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</si>
  <si>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</si>
  <si>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</si>
  <si>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</si>
  <si>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</si>
  <si>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</si>
  <si>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</si>
  <si>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</si>
  <si>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</si>
  <si>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</si>
  <si>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</si>
  <si>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</si>
  <si>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</si>
  <si>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</si>
  <si>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</si>
  <si>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</si>
  <si>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</si>
  <si>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</si>
  <si>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</si>
  <si>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</si>
  <si>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</si>
  <si>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</si>
  <si>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</si>
  <si>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</si>
  <si>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</si>
  <si>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</si>
  <si>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</si>
  <si>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</si>
  <si>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</si>
  <si>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</si>
  <si>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</si>
  <si>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</si>
  <si>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</si>
  <si>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</si>
  <si>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</si>
  <si>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</si>
  <si>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</si>
  <si>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</si>
  <si>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</si>
  <si>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</si>
  <si>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</si>
  <si>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</si>
  <si>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</si>
  <si>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</si>
  <si>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</si>
  <si>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</si>
  <si>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</si>
  <si>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</si>
  <si>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</si>
  <si>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</si>
  <si>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</si>
  <si>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</si>
  <si>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</si>
  <si>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</si>
  <si>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</si>
  <si>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</si>
  <si>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</si>
  <si>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</si>
  <si>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</si>
  <si>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</si>
  <si>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</si>
  <si>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</si>
  <si>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</si>
  <si>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</si>
  <si>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</si>
  <si>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</si>
  <si>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</si>
  <si>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</si>
  <si>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</si>
  <si>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</si>
  <si>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</si>
  <si>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</si>
  <si>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</si>
  <si>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</si>
  <si>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</si>
  <si>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</si>
  <si>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</si>
  <si>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</si>
  <si>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</si>
  <si>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</si>
  <si>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</si>
  <si>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</si>
  <si>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</si>
  <si>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</si>
  <si>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</si>
  <si>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</si>
  <si>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</si>
  <si>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</si>
  <si>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</si>
  <si>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</si>
  <si>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</si>
  <si>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</si>
  <si>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</si>
  <si>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</si>
  <si>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</si>
  <si>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</si>
  <si>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</si>
  <si>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</si>
  <si>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</si>
  <si>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</si>
  <si>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</si>
  <si>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</si>
  <si>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</si>
  <si>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</si>
  <si>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</si>
  <si>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</si>
  <si>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</si>
  <si>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</si>
  <si>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</si>
  <si>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</si>
  <si>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</si>
  <si>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</si>
  <si>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</si>
  <si>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</si>
  <si>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</si>
  <si>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</si>
  <si>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</si>
  <si>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</si>
  <si>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</si>
  <si>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</si>
  <si>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</si>
  <si>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</si>
  <si>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</si>
  <si>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</si>
  <si>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</si>
  <si>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</si>
  <si>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</si>
  <si>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</si>
  <si>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</si>
  <si>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</si>
  <si>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</si>
  <si>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</si>
  <si>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</si>
  <si>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</si>
  <si>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</si>
  <si>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</si>
  <si>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</si>
  <si>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</si>
  <si>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</si>
  <si>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</si>
  <si>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</si>
  <si>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</si>
  <si>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</si>
  <si>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</si>
  <si>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</si>
  <si>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</si>
  <si>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</si>
  <si>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</si>
  <si>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</si>
  <si>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</si>
  <si>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</si>
  <si>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</si>
  <si>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</si>
  <si>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</si>
  <si>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</si>
  <si>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</si>
  <si>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</si>
  <si>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</si>
  <si>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</si>
  <si>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</si>
  <si>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</si>
  <si>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</si>
  <si>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</si>
  <si>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</si>
  <si>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</si>
  <si>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</si>
  <si>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</si>
  <si>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</si>
  <si>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</si>
  <si>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</si>
  <si>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</si>
  <si>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</si>
  <si>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</si>
  <si>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</si>
  <si>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</si>
  <si>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</si>
  <si>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</si>
  <si>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</si>
  <si>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</si>
  <si>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</si>
  <si>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</si>
  <si>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</si>
  <si>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</si>
  <si>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</si>
  <si>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</si>
  <si>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</si>
  <si>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</si>
  <si>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</si>
  <si>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</si>
  <si>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</si>
  <si>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</si>
  <si>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</si>
  <si>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</si>
  <si>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</si>
  <si>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</si>
  <si>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</si>
  <si>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</si>
  <si>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</si>
  <si>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</si>
  <si>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</si>
  <si>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</si>
  <si>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</si>
  <si>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</si>
  <si>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</si>
  <si>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</si>
  <si>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</si>
  <si>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</si>
  <si>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</si>
  <si>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</si>
  <si>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</si>
  <si>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</si>
  <si>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</si>
  <si>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</si>
  <si>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</si>
  <si>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</si>
  <si>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</si>
  <si>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</si>
  <si>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</si>
  <si>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</si>
  <si>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</si>
  <si>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</si>
  <si>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</si>
  <si>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</si>
  <si>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</si>
  <si>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</si>
  <si>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</si>
  <si>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</si>
  <si>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</si>
  <si>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</si>
  <si>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</si>
  <si>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</si>
  <si>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</si>
  <si>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</si>
  <si>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</si>
  <si>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</si>
  <si>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</si>
  <si>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</si>
  <si>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</si>
  <si>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</si>
  <si>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</si>
  <si>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</si>
  <si>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</si>
  <si>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</si>
  <si>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</si>
  <si>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</si>
  <si>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</si>
  <si>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</si>
  <si>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</si>
  <si>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</si>
  <si>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</si>
  <si>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</si>
  <si>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</si>
  <si>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</si>
  <si>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</si>
  <si>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</si>
  <si>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</si>
  <si>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</si>
  <si>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</si>
  <si>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</si>
  <si>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</si>
  <si>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</si>
  <si>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</si>
  <si>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</si>
  <si>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</si>
  <si>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</si>
  <si>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</si>
  <si>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</si>
  <si>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</si>
  <si>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</si>
  <si>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</si>
  <si>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</si>
  <si>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</si>
  <si>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</si>
  <si>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</si>
  <si>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</si>
  <si>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</si>
  <si>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</si>
  <si>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</si>
  <si>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</si>
  <si>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</si>
  <si>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</si>
  <si>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</si>
  <si>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</si>
  <si>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</si>
  <si>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</si>
  <si>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</si>
  <si>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</si>
  <si>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</si>
  <si>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</si>
  <si>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</si>
  <si>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</si>
  <si>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</si>
  <si>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</si>
  <si>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</si>
  <si>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</si>
  <si>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</si>
  <si>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</si>
  <si>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</si>
  <si>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</si>
  <si>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</si>
  <si>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</si>
  <si>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</si>
  <si>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</si>
  <si>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</si>
  <si>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</si>
  <si>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</si>
  <si>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</si>
  <si>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</si>
  <si>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</si>
  <si>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</si>
  <si>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</si>
  <si>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</si>
  <si>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</si>
  <si>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</si>
  <si>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</si>
  <si>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</si>
  <si>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</si>
  <si>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</si>
  <si>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</si>
  <si>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</si>
  <si>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</si>
  <si>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</si>
  <si>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</si>
  <si>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</si>
  <si>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</si>
  <si>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</si>
  <si>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</si>
  <si>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</si>
  <si>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</si>
  <si>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</si>
  <si>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</si>
  <si>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</si>
  <si>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</si>
  <si>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</si>
  <si>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</si>
  <si>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</si>
  <si>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</si>
  <si>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</si>
  <si>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</si>
  <si>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</si>
  <si>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</si>
  <si>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</si>
  <si>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</si>
  <si>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</si>
  <si>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</si>
  <si>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</si>
  <si>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</si>
  <si>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</si>
  <si>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</si>
  <si>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</si>
  <si>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</si>
  <si>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</si>
  <si>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</si>
  <si>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</si>
  <si>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</si>
  <si>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</si>
  <si>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</si>
  <si>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</si>
  <si>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</si>
  <si>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</si>
  <si>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</si>
  <si>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</si>
  <si>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</si>
  <si>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</si>
  <si>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</si>
  <si>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</si>
  <si>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</si>
  <si>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</si>
  <si>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</si>
  <si>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</si>
  <si>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</si>
  <si>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</si>
  <si>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</si>
  <si>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</si>
  <si>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</si>
  <si>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</si>
  <si>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</si>
  <si>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</si>
  <si>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</si>
  <si>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</si>
  <si>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</si>
  <si>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</si>
  <si>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</si>
  <si>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</si>
  <si>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</si>
  <si>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</si>
  <si>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</si>
  <si>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</si>
  <si>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</si>
  <si>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</si>
  <si>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</si>
  <si>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</si>
  <si>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</si>
  <si>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</si>
  <si>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</si>
  <si>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</si>
  <si>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</si>
  <si>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</si>
  <si>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</si>
  <si>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</si>
  <si>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</si>
  <si>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</si>
  <si>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</si>
  <si>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</si>
  <si>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</si>
  <si>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</si>
  <si>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</si>
  <si>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</si>
  <si>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</si>
  <si>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</si>
  <si>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</si>
  <si>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</si>
  <si>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</si>
  <si>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</si>
  <si>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</si>
  <si>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</si>
  <si>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</si>
  <si>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</si>
  <si>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</si>
  <si>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</si>
  <si>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</si>
  <si>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</si>
  <si>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</si>
  <si>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</si>
  <si>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</si>
  <si>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</si>
  <si>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</si>
  <si>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</si>
  <si>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</si>
  <si>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</si>
  <si>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</si>
  <si>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</si>
  <si>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</si>
  <si>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</si>
  <si>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</si>
  <si>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</si>
  <si>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</si>
  <si>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</si>
  <si>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</si>
  <si>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</si>
  <si>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</si>
  <si>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</si>
  <si>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</si>
  <si>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</si>
  <si>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</si>
  <si>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</si>
  <si>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</si>
  <si>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</si>
  <si>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</si>
  <si>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</si>
  <si>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</si>
  <si>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</si>
  <si>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</si>
  <si>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</si>
  <si>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</si>
  <si>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</si>
  <si>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</si>
  <si>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</si>
  <si>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</si>
  <si>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</si>
  <si>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</si>
  <si>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</si>
  <si>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</si>
  <si>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</si>
  <si>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</si>
  <si>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</si>
  <si>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</si>
  <si>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</si>
  <si>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</si>
  <si>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</si>
  <si>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</si>
  <si>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</si>
  <si>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</si>
  <si>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</si>
  <si>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</si>
  <si>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</si>
  <si>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</si>
  <si>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</si>
  <si>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</si>
  <si>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</si>
  <si>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</si>
  <si>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</si>
  <si>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</si>
  <si>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</si>
  <si>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</si>
  <si>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</si>
  <si>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</si>
  <si>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</si>
  <si>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</si>
  <si>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</si>
  <si>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</si>
  <si>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</si>
  <si>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</si>
  <si>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</si>
  <si>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</si>
  <si>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</si>
  <si>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</si>
  <si>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</si>
  <si>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</si>
  <si>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</si>
  <si>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</si>
  <si>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</si>
  <si>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</si>
  <si>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</si>
  <si>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</si>
  <si>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</si>
  <si>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</si>
  <si>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</si>
  <si>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</si>
  <si>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</si>
  <si>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</si>
  <si>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</si>
  <si>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</si>
  <si>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</si>
  <si>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</si>
  <si>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</si>
  <si>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</si>
  <si>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</si>
  <si>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</si>
  <si>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</si>
  <si>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</si>
  <si>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</si>
  <si>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</si>
  <si>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</si>
  <si>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</si>
  <si>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</si>
  <si>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</si>
  <si>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</si>
  <si>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</si>
  <si>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</si>
  <si>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</si>
  <si>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</si>
  <si>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</si>
  <si>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</si>
  <si>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</si>
  <si>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</si>
  <si>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</si>
  <si>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</si>
  <si>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</si>
  <si>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</si>
  <si>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</si>
  <si>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</si>
  <si>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</si>
  <si>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</si>
  <si>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</si>
  <si>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</si>
  <si>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</si>
  <si>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</si>
  <si>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</si>
  <si>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</si>
  <si>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</si>
  <si>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</si>
  <si>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</si>
  <si>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</si>
  <si>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</si>
  <si>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</si>
  <si>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</si>
  <si>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</si>
  <si>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</si>
  <si>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</si>
  <si>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</si>
  <si>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</si>
  <si>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</si>
  <si>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</si>
  <si>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</si>
  <si>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</si>
  <si>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</si>
  <si>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</si>
  <si>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</si>
  <si>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</si>
  <si>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</si>
  <si>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</si>
  <si>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</si>
  <si>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</si>
  <si>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</si>
  <si>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</si>
  <si>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</si>
  <si>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</si>
  <si>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</si>
  <si>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</si>
  <si>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</si>
  <si>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</si>
  <si>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</si>
  <si>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</si>
  <si>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</si>
  <si>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</si>
  <si>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</si>
  <si>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</si>
  <si>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</si>
  <si>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</si>
  <si>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</si>
  <si>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</si>
  <si>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</si>
  <si>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</si>
  <si>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</si>
  <si>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</si>
  <si>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</si>
  <si>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</si>
  <si>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</si>
  <si>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</si>
  <si>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</si>
  <si>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</si>
  <si>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</si>
  <si>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</si>
  <si>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</si>
  <si>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</si>
  <si>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</si>
  <si>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</si>
  <si>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</si>
  <si>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</si>
  <si>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</si>
  <si>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</si>
  <si>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</si>
  <si>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</si>
  <si>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</si>
  <si>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</si>
  <si>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</si>
  <si>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</si>
  <si>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</si>
  <si>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</si>
  <si>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</si>
  <si>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</si>
  <si>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</si>
  <si>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</si>
  <si>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</si>
  <si>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</si>
  <si>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</si>
  <si>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</si>
  <si>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</si>
  <si>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</si>
  <si>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</si>
  <si>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</si>
  <si>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</si>
  <si>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</si>
  <si>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</si>
  <si>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</si>
  <si>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</si>
  <si>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</si>
  <si>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</si>
  <si>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</si>
  <si>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</si>
  <si>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</si>
  <si>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</si>
  <si>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</si>
  <si>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</si>
  <si>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</si>
  <si>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</si>
  <si>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</si>
  <si>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</si>
  <si>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</si>
  <si>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</si>
  <si>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</si>
  <si>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</si>
  <si>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</si>
  <si>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</si>
  <si>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</si>
  <si>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</si>
  <si>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</si>
  <si>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</si>
  <si>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</si>
  <si>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</si>
  <si>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</si>
  <si>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</si>
  <si>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</si>
  <si>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</si>
  <si>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</si>
  <si>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</si>
  <si>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</si>
  <si>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</si>
  <si>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</si>
  <si>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</si>
  <si>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</si>
  <si>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</si>
  <si>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</si>
  <si>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</si>
  <si>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</si>
  <si>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</si>
  <si>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</si>
  <si>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</si>
  <si>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</si>
  <si>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</si>
  <si>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</si>
  <si>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</si>
  <si>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</si>
  <si>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</si>
  <si>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</si>
  <si>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</si>
  <si>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</si>
  <si>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</si>
  <si>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</si>
  <si>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</si>
  <si>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</si>
  <si>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</si>
  <si>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</si>
  <si>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</si>
  <si>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</si>
  <si>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</si>
  <si>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</si>
  <si>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</si>
  <si>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</si>
  <si>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</si>
  <si>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</si>
  <si>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</si>
  <si>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</si>
  <si>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</si>
  <si>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</si>
  <si>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</si>
  <si>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</si>
  <si>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</si>
  <si>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</si>
  <si>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</si>
  <si>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</si>
  <si>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</si>
  <si>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</si>
  <si>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</si>
  <si>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</si>
  <si>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</si>
  <si>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</si>
  <si>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</si>
  <si>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</si>
  <si>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</si>
  <si>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</si>
  <si>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</si>
  <si>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</si>
  <si>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</si>
  <si>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</si>
  <si>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</si>
  <si>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</si>
  <si>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</si>
  <si>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</si>
  <si>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</si>
  <si>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</si>
  <si>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</si>
  <si>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</si>
  <si>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</si>
  <si>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</si>
  <si>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</si>
  <si>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</si>
  <si>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</si>
  <si>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</si>
  <si>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</si>
  <si>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</si>
  <si>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</si>
  <si>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</si>
  <si>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</si>
  <si>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</si>
  <si>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</si>
  <si>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</si>
  <si>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</si>
  <si>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</si>
  <si>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</si>
  <si>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</si>
  <si>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</si>
  <si>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</si>
  <si>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</si>
  <si>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</si>
  <si>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</si>
  <si>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</si>
  <si>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</si>
  <si>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</si>
  <si>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</si>
  <si>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</si>
  <si>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</si>
  <si>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</si>
  <si>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</si>
  <si>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</si>
  <si>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</si>
  <si>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</si>
  <si>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</si>
  <si>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</si>
  <si>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</si>
  <si>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</si>
  <si>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</si>
  <si>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</si>
  <si>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</si>
  <si>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</si>
  <si>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</si>
  <si>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</si>
  <si>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</si>
  <si>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</si>
  <si>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</si>
  <si>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</si>
  <si>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</si>
  <si>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</si>
  <si>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</si>
  <si>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</si>
  <si>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</si>
  <si>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</si>
  <si>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</si>
  <si>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</si>
  <si>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</si>
  <si>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</si>
  <si>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</si>
  <si>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</si>
  <si>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</si>
  <si>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</si>
  <si>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</si>
  <si>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</si>
  <si>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</si>
  <si>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</si>
  <si>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</si>
  <si>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</si>
  <si>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</si>
  <si>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</si>
  <si>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</si>
  <si>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</si>
  <si>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</si>
  <si>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</si>
  <si>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</si>
  <si>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</si>
  <si>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</si>
  <si>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</si>
  <si>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</si>
  <si>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</si>
  <si>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</si>
  <si>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</si>
  <si>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</si>
  <si>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</si>
  <si>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</si>
  <si>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</si>
  <si>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</si>
  <si>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</si>
  <si>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</si>
  <si>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</si>
  <si>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</si>
  <si>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</si>
  <si>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</si>
  <si>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</si>
  <si>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</si>
  <si>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</si>
  <si>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</si>
  <si>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</si>
  <si>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</si>
  <si>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</si>
  <si>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</si>
  <si>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</si>
  <si>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</si>
  <si>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</si>
  <si>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</si>
  <si>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</si>
  <si>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</si>
  <si>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</si>
  <si>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</si>
  <si>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</si>
  <si>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</si>
  <si>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</si>
  <si>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</si>
  <si>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</si>
  <si>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</si>
  <si>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</si>
  <si>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</si>
  <si>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</si>
  <si>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</si>
  <si>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</si>
  <si>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</si>
  <si>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</si>
  <si>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</si>
  <si>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</si>
  <si>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</si>
  <si>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</si>
  <si>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</si>
  <si>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</si>
  <si>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</si>
  <si>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</si>
  <si>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</si>
  <si>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</si>
  <si>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</si>
  <si>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</si>
  <si>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</si>
  <si>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</si>
  <si>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</si>
  <si>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</si>
  <si>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</si>
  <si>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</si>
  <si>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</si>
  <si>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</si>
  <si>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</si>
  <si>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</si>
  <si>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</si>
  <si>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</si>
  <si>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</si>
  <si>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</si>
  <si>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</si>
  <si>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</si>
  <si>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</si>
  <si>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</si>
  <si>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</si>
  <si>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</si>
  <si>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</si>
  <si>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</si>
  <si>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</si>
  <si>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</si>
  <si>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</si>
  <si>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</si>
  <si>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</si>
  <si>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</si>
  <si>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</si>
  <si>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</si>
  <si>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</si>
  <si>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</si>
  <si>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</si>
  <si>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</si>
  <si>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</si>
  <si>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</si>
  <si>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</si>
  <si>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</si>
  <si>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</si>
  <si>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</si>
  <si>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</si>
  <si>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</si>
  <si>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</si>
  <si>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</si>
  <si>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</si>
  <si>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</si>
  <si>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</si>
  <si>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</si>
  <si>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</si>
  <si>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</si>
  <si>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</si>
  <si>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</si>
  <si>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</si>
  <si>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</si>
  <si>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</si>
  <si>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</si>
  <si>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</si>
  <si>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</si>
  <si>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</si>
  <si>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</si>
  <si>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</si>
  <si>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</si>
  <si>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</si>
  <si>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</si>
  <si>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</si>
  <si>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</si>
  <si>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</si>
  <si>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</si>
  <si>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</si>
  <si>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</si>
  <si>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</si>
  <si>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</si>
  <si>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</si>
  <si>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</si>
  <si>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</si>
  <si>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</si>
  <si>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</si>
  <si>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</si>
  <si>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</si>
  <si>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</si>
  <si>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</si>
  <si>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</si>
  <si>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</si>
  <si>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</si>
  <si>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</si>
  <si>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</si>
  <si>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</si>
  <si>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</si>
  <si>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</si>
  <si>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</si>
  <si>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</si>
  <si>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</si>
  <si>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</si>
  <si>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</si>
  <si>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</si>
  <si>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</si>
  <si>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</si>
  <si>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</si>
  <si>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</si>
  <si>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</si>
  <si>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</si>
  <si>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</si>
  <si>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</si>
  <si>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</si>
  <si>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</si>
  <si>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</si>
  <si>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</si>
  <si>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</si>
  <si>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</si>
  <si>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</si>
  <si>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</si>
  <si>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</si>
  <si>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</si>
  <si>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</si>
  <si>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</si>
  <si>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</si>
  <si>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</si>
  <si>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</si>
  <si>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</si>
  <si>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</si>
  <si>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</si>
  <si>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</si>
  <si>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</si>
  <si>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</si>
  <si>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</si>
  <si>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</si>
  <si>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</si>
  <si>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</si>
  <si>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</si>
  <si>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</si>
  <si>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</si>
  <si>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</si>
  <si>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</si>
  <si>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</si>
  <si>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</si>
  <si>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</si>
  <si>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</si>
  <si>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</si>
  <si>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</si>
  <si>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</si>
  <si>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</si>
  <si>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</si>
  <si>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</si>
  <si>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</si>
  <si>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</si>
  <si>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</si>
  <si>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</si>
  <si>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</si>
  <si>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</si>
  <si>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</si>
  <si>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</si>
  <si>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</si>
  <si>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</si>
  <si>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</si>
  <si>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</si>
  <si>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</si>
  <si>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</si>
  <si>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</si>
  <si>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</si>
  <si>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</si>
  <si>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</si>
  <si>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</si>
  <si>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</si>
  <si>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</si>
  <si>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</si>
  <si>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</si>
  <si>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</si>
  <si>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</si>
  <si>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</si>
  <si>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</si>
  <si>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</si>
  <si>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</si>
  <si>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</si>
  <si>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</si>
  <si>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</si>
  <si>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</si>
  <si>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</si>
  <si>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</si>
  <si>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</si>
  <si>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</si>
  <si>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</si>
  <si>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</si>
  <si>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</si>
  <si>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</si>
  <si>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</si>
  <si>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</si>
  <si>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</si>
  <si>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</si>
  <si>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</si>
  <si>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</si>
  <si>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</si>
  <si>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</si>
  <si>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</si>
  <si>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</si>
  <si>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</si>
  <si>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</si>
  <si>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</si>
  <si>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</si>
  <si>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</si>
  <si>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</si>
  <si>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</si>
  <si>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</si>
  <si>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</si>
  <si>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</si>
  <si>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</si>
  <si>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</si>
  <si>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</si>
  <si>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</si>
  <si>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</si>
  <si>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</si>
  <si>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</si>
  <si>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</si>
  <si>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</si>
  <si>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</si>
  <si>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</si>
  <si>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</si>
  <si>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</si>
  <si>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</si>
  <si>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</si>
  <si>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</si>
  <si>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</si>
  <si>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</si>
  <si>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</si>
  <si>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</si>
  <si>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</si>
  <si>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</si>
  <si>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</si>
  <si>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</si>
  <si>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</si>
  <si>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</si>
  <si>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</si>
  <si>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</si>
  <si>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</si>
  <si>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</si>
  <si>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</si>
  <si>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</si>
  <si>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</si>
  <si>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</si>
  <si>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</si>
  <si>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</si>
  <si>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</si>
  <si>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</si>
  <si>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</si>
  <si>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</si>
  <si>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</si>
  <si>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</si>
  <si>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</si>
  <si>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</si>
  <si>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</si>
  <si>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</si>
  <si>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</si>
  <si>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</si>
  <si>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</si>
  <si>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</si>
  <si>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</si>
  <si>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</si>
  <si>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</si>
  <si>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</si>
  <si>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</si>
  <si>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</si>
  <si>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</si>
  <si>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</si>
  <si>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</si>
  <si>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</si>
  <si>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</si>
  <si>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</si>
  <si>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</si>
  <si>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</si>
  <si>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</si>
  <si>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</si>
  <si>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</si>
  <si>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</si>
  <si>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</si>
  <si>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</si>
  <si>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</si>
  <si>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</si>
  <si>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</si>
  <si>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</si>
  <si>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</si>
  <si>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</si>
  <si>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</si>
  <si>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</si>
  <si>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</si>
  <si>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</si>
  <si>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</si>
  <si>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</si>
  <si>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</si>
  <si>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</si>
  <si>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</si>
  <si>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</si>
  <si>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</si>
  <si>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</si>
  <si>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</si>
  <si>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</si>
  <si>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</si>
  <si>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</si>
  <si>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</si>
  <si>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</si>
  <si>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</si>
  <si>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</si>
  <si>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</si>
  <si>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</si>
  <si>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</si>
  <si>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</si>
  <si>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</si>
  <si>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</si>
  <si>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</si>
  <si>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</si>
  <si>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</si>
  <si>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</si>
  <si>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</si>
  <si>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</si>
  <si>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</si>
  <si>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</si>
  <si>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</si>
  <si>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</si>
  <si>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</si>
  <si>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</si>
  <si>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</si>
  <si>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</si>
  <si>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</si>
  <si>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</si>
  <si>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</si>
  <si>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</si>
  <si>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</si>
  <si>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</si>
  <si>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</si>
  <si>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</si>
  <si>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</si>
  <si>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</si>
  <si>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</si>
  <si>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</si>
  <si>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</si>
  <si>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</si>
  <si>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</si>
  <si>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</si>
  <si>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</si>
  <si>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</si>
  <si>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</si>
  <si>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</si>
  <si>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</si>
  <si>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</si>
  <si>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</si>
  <si>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</si>
  <si>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</si>
  <si>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</si>
  <si>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</si>
  <si>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</si>
  <si>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</si>
  <si>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</si>
  <si>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</si>
  <si>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</si>
  <si>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</si>
  <si>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</si>
  <si>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</si>
  <si>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</si>
  <si>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</si>
  <si>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</si>
  <si>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</si>
  <si>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</si>
  <si>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</si>
  <si>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</si>
  <si>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</si>
  <si>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</si>
  <si>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</si>
  <si>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</si>
  <si>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</si>
  <si>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</si>
  <si>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</si>
  <si>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</si>
  <si>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</si>
  <si>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</si>
  <si>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</si>
  <si>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</si>
  <si>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</si>
  <si>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</si>
  <si>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</si>
  <si>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</si>
  <si>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</si>
  <si>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</si>
  <si>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</si>
  <si>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</si>
  <si>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</si>
  <si>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</si>
  <si>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</si>
  <si>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</si>
  <si>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</si>
  <si>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</si>
  <si>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</si>
  <si>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</si>
  <si>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</si>
  <si>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</si>
  <si>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</si>
  <si>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</si>
  <si>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</si>
  <si>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</si>
  <si>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</si>
  <si>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</si>
  <si>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</si>
  <si>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</si>
  <si>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</si>
  <si>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</si>
  <si>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</si>
  <si>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</si>
  <si>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</si>
  <si>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</si>
  <si>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</si>
  <si>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</si>
  <si>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</si>
  <si>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</si>
  <si>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</si>
  <si>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</si>
  <si>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</si>
  <si>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</si>
  <si>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</si>
  <si>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</si>
  <si>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</si>
  <si>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</si>
  <si>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</si>
  <si>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</si>
  <si>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</si>
  <si>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</si>
  <si>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</si>
  <si>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</si>
  <si>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</si>
  <si>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</si>
  <si>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</si>
  <si>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</si>
  <si>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</si>
  <si>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</si>
  <si>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</si>
  <si>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</si>
  <si>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</si>
  <si>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</si>
  <si>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</si>
  <si>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</si>
  <si>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</si>
  <si>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</si>
  <si>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</si>
  <si>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</si>
  <si>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</si>
  <si>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</si>
  <si>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</si>
  <si>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</si>
  <si>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</si>
  <si>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</si>
  <si>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</si>
  <si>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</si>
  <si>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</si>
  <si>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</si>
  <si>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</si>
  <si>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</si>
  <si>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</si>
  <si>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</si>
  <si>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</si>
  <si>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</si>
  <si>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</si>
  <si>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</si>
  <si>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</si>
  <si>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</si>
  <si>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</si>
  <si>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</si>
  <si>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</si>
  <si>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</si>
  <si>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</si>
  <si>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</si>
  <si>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</si>
  <si>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</si>
  <si>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</si>
  <si>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</si>
  <si>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</si>
  <si>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</si>
  <si>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</si>
  <si>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</si>
  <si>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</si>
  <si>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</si>
  <si>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</si>
  <si>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</si>
  <si>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</si>
  <si>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</si>
  <si>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</si>
  <si>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</si>
  <si>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</si>
  <si>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</si>
  <si>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</si>
  <si>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</si>
  <si>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</si>
  <si>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</si>
  <si>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</si>
  <si>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</si>
  <si>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</si>
  <si>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</si>
  <si>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</si>
  <si>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</si>
  <si>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</si>
  <si>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</si>
  <si>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</si>
  <si>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</si>
  <si>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</si>
  <si>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</si>
  <si>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</si>
  <si>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</si>
  <si>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</si>
  <si>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</si>
  <si>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</si>
  <si>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</si>
  <si>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</si>
  <si>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</si>
  <si>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</si>
  <si>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</si>
  <si>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</si>
  <si>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</si>
  <si>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</si>
  <si>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</si>
  <si>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</si>
  <si>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</si>
  <si>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</si>
  <si>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</si>
  <si>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</si>
  <si>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</si>
  <si>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</si>
  <si>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</si>
  <si>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</si>
  <si>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</si>
  <si>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</si>
  <si>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</si>
  <si>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</si>
  <si>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</si>
  <si>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</si>
  <si>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</si>
  <si>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</si>
  <si>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</si>
  <si>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</si>
  <si>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</si>
  <si>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</si>
  <si>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</si>
  <si>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</si>
  <si>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</si>
  <si>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</si>
  <si>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</si>
  <si>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</si>
  <si>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</si>
  <si>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</si>
  <si>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</si>
  <si>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</si>
  <si>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</si>
  <si>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</si>
  <si>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</si>
  <si>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</si>
  <si>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</si>
  <si>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</si>
  <si>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</si>
  <si>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</si>
  <si>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</si>
  <si>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</si>
  <si>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</si>
  <si>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</si>
  <si>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</si>
  <si>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</si>
  <si>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</si>
  <si>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</si>
  <si>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</si>
  <si>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</si>
  <si>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</si>
  <si>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</si>
  <si>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</si>
  <si>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</si>
  <si>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</si>
  <si>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</si>
  <si>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</si>
  <si>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</si>
  <si>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</si>
  <si>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</si>
  <si>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</si>
  <si>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</si>
  <si>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</si>
  <si>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</si>
  <si>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</si>
  <si>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</si>
  <si>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</si>
  <si>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</si>
  <si>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</si>
  <si>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</si>
  <si>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</si>
  <si>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</si>
  <si>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</si>
  <si>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</si>
  <si>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</si>
  <si>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</si>
  <si>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</si>
  <si>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</si>
  <si>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</si>
  <si>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</si>
  <si>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</si>
  <si>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</si>
  <si>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</si>
  <si>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</si>
  <si>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</si>
  <si>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</si>
  <si>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</si>
  <si>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</si>
  <si>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</si>
  <si>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</si>
  <si>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</si>
  <si>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</si>
  <si>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</si>
  <si>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</si>
  <si>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</si>
  <si>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</si>
  <si>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</si>
  <si>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</si>
  <si>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</si>
  <si>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</si>
  <si>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</si>
  <si>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</si>
  <si>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</si>
  <si>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</si>
  <si>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</si>
  <si>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</si>
  <si>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</si>
  <si>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</si>
  <si>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</si>
  <si>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</si>
  <si>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</si>
  <si>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</si>
  <si>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</si>
  <si>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</si>
  <si>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</si>
  <si>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</si>
  <si>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</si>
  <si>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</si>
  <si>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</si>
  <si>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</si>
  <si>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</si>
  <si>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</si>
  <si>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</si>
  <si>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</si>
  <si>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</si>
  <si>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</si>
  <si>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</si>
  <si>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</si>
  <si>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</si>
  <si>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</si>
  <si>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</si>
  <si>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</si>
  <si>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</si>
  <si>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</si>
  <si>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</si>
  <si>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</si>
  <si>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</si>
  <si>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</si>
  <si>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</si>
  <si>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</si>
  <si>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</si>
  <si>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</si>
  <si>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</si>
  <si>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</si>
  <si>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</si>
  <si>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</si>
  <si>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</si>
  <si>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</si>
  <si>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</si>
  <si>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</si>
  <si>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</si>
  <si>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</si>
  <si>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</si>
  <si>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</si>
  <si>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</si>
  <si>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</si>
  <si>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</si>
  <si>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</si>
  <si>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</si>
  <si>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</si>
  <si>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</si>
  <si>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</si>
  <si>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</si>
  <si>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</si>
  <si>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</si>
  <si>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</si>
  <si>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</si>
  <si>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</si>
  <si>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</si>
  <si>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</si>
  <si>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</si>
  <si>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</si>
  <si>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</si>
  <si>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</si>
  <si>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</si>
  <si>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</si>
  <si>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</si>
  <si>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</si>
  <si>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</si>
  <si>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</si>
  <si>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</si>
  <si>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</si>
  <si>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</si>
  <si>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</si>
  <si>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</si>
  <si>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</si>
  <si>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</si>
  <si>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</si>
  <si>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</si>
  <si>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</si>
  <si>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</si>
  <si>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</si>
  <si>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</si>
  <si>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</si>
  <si>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</si>
  <si>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</si>
  <si>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</si>
  <si>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</si>
  <si>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</si>
  <si>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</si>
  <si>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</si>
  <si>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</si>
  <si>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</si>
  <si>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</si>
  <si>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</si>
  <si>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</si>
  <si>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</si>
  <si>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</si>
  <si>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</si>
  <si>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</si>
  <si>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</si>
  <si>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</si>
  <si>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</si>
  <si>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</si>
  <si>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</si>
  <si>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</si>
  <si>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</si>
  <si>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</si>
  <si>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</si>
  <si>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</si>
  <si>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</si>
  <si>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</si>
  <si>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</si>
  <si>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</si>
  <si>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</si>
  <si>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</si>
  <si>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</si>
  <si>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</si>
  <si>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</si>
  <si>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</si>
  <si>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</si>
  <si>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</si>
  <si>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</si>
  <si>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</si>
  <si>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</si>
  <si>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</si>
  <si>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</si>
  <si>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</si>
  <si>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</si>
  <si>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</si>
  <si>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</si>
  <si>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</si>
  <si>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</si>
  <si>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</si>
  <si>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</si>
  <si>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</si>
  <si>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</si>
  <si>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</si>
  <si>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</si>
  <si>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</si>
  <si>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</si>
  <si>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</si>
  <si>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</si>
  <si>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</si>
  <si>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</si>
  <si>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</si>
  <si>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</si>
  <si>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</si>
  <si>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</si>
  <si>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</si>
  <si>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</si>
  <si>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</si>
  <si>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</si>
  <si>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</si>
  <si>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</si>
  <si>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</si>
  <si>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</si>
  <si>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</si>
  <si>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</si>
  <si>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</si>
  <si>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</si>
  <si>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</si>
  <si>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</si>
  <si>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</si>
  <si>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</si>
  <si>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</si>
  <si>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</si>
  <si>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</si>
  <si>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</si>
  <si>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</si>
  <si>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</si>
  <si>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</si>
  <si>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</si>
  <si>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</si>
  <si>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</si>
  <si>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</si>
  <si>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</si>
  <si>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</si>
  <si>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</si>
  <si>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</si>
  <si>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</si>
  <si>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</si>
  <si>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</si>
  <si>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</si>
  <si>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</si>
  <si>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</si>
  <si>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</si>
  <si>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</si>
  <si>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</si>
  <si>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</si>
  <si>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</si>
  <si>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</si>
  <si>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</si>
  <si>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</si>
  <si>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</si>
  <si>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</si>
  <si>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</si>
  <si>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</si>
  <si>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</si>
  <si>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</si>
  <si>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</si>
  <si>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</si>
  <si>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</si>
  <si>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</si>
  <si>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</si>
  <si>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</si>
  <si>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</si>
  <si>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</si>
  <si>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</si>
  <si>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</si>
  <si>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</si>
  <si>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</si>
  <si>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</si>
  <si>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</si>
  <si>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</si>
  <si>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</si>
  <si>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</si>
  <si>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</si>
  <si>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</si>
  <si>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</si>
  <si>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</si>
  <si>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</si>
  <si>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</si>
  <si>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</si>
  <si>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</si>
  <si>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</si>
  <si>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</si>
  <si>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</si>
  <si>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</si>
  <si>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</si>
  <si>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</si>
  <si>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</si>
  <si>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</si>
  <si>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</si>
  <si>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</si>
  <si>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</si>
  <si>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</si>
  <si>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</si>
  <si>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</si>
  <si>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</si>
  <si>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</si>
  <si>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</si>
  <si>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</si>
  <si>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</si>
  <si>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</si>
  <si>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</si>
  <si>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</si>
  <si>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</si>
  <si>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</si>
  <si>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</si>
  <si>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</si>
  <si>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</si>
  <si>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</si>
  <si>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</si>
  <si>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</si>
  <si>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</si>
  <si>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</si>
  <si>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</si>
  <si>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</si>
  <si>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</si>
  <si>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</si>
  <si>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</si>
  <si>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</si>
  <si>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</si>
  <si>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</si>
  <si>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</si>
  <si>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</si>
  <si>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</si>
  <si>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</si>
  <si>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</si>
  <si>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</si>
  <si>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</si>
  <si>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</si>
  <si>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</si>
  <si>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</si>
  <si>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</si>
  <si>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</si>
  <si>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</si>
  <si>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</si>
  <si>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</si>
  <si>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</si>
  <si>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</si>
  <si>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</si>
  <si>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</si>
  <si>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</si>
  <si>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</si>
  <si>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</si>
  <si>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</si>
  <si>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</si>
  <si>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</si>
  <si>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</si>
  <si>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</si>
  <si>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</si>
  <si>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</si>
  <si>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</si>
  <si>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</si>
  <si>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</si>
  <si>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</si>
  <si>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</si>
  <si>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</si>
  <si>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</si>
  <si>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</si>
  <si>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</si>
  <si>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</si>
  <si>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</si>
  <si>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</si>
  <si>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</si>
  <si>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</si>
  <si>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</si>
  <si>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</si>
  <si>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</si>
  <si>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</si>
  <si>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</si>
  <si>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</si>
  <si>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</si>
  <si>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</si>
  <si>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</si>
  <si>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</si>
  <si>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</si>
  <si>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</si>
  <si>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</si>
  <si>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</si>
  <si>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</si>
  <si>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</si>
  <si>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</si>
  <si>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</si>
  <si>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</si>
  <si>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</si>
  <si>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</si>
  <si>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</si>
  <si>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</si>
  <si>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</si>
  <si>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</si>
  <si>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</si>
  <si>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</si>
  <si>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</si>
  <si>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</si>
  <si>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</si>
  <si>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</si>
  <si>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</si>
  <si>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</si>
  <si>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</si>
  <si>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</si>
  <si>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</si>
  <si>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</si>
  <si>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</si>
  <si>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</si>
  <si>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</si>
  <si>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</si>
  <si>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</si>
  <si>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</si>
  <si>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</si>
  <si>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</si>
  <si>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</si>
  <si>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</si>
  <si>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</si>
  <si>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</si>
  <si>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</si>
  <si>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</si>
  <si>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</si>
  <si>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</si>
  <si>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</si>
  <si>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</si>
  <si>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</si>
  <si>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</si>
  <si>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</si>
  <si>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</si>
  <si>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</si>
  <si>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</si>
  <si>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</si>
  <si>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</si>
  <si>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</si>
  <si>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</si>
  <si>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</si>
  <si>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</si>
  <si>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</si>
  <si>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</si>
  <si>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</si>
  <si>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</si>
  <si>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</si>
  <si>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</si>
  <si>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</si>
  <si>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</si>
  <si>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</si>
  <si>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</si>
  <si>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</si>
  <si>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</si>
  <si>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</si>
  <si>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</si>
  <si>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</si>
  <si>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</si>
  <si>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</si>
  <si>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</si>
  <si>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</si>
  <si>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</si>
  <si>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</si>
  <si>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</si>
  <si>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</si>
  <si>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</si>
  <si>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</si>
  <si>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</si>
  <si>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</si>
  <si>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</si>
  <si>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</si>
  <si>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</si>
  <si>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</si>
  <si>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</si>
  <si>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</si>
  <si>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</si>
  <si>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</si>
  <si>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</si>
  <si>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</si>
  <si>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</si>
  <si>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</si>
  <si>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</si>
  <si>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</si>
  <si>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</si>
  <si>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</si>
  <si>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</si>
  <si>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</si>
  <si>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</si>
  <si>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</si>
  <si>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</si>
  <si>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</si>
  <si>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</si>
  <si>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</si>
  <si>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</si>
  <si>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</si>
  <si>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</si>
  <si>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</si>
  <si>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</si>
  <si>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</si>
  <si>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</si>
  <si>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</si>
  <si>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</si>
  <si>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</si>
  <si>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</si>
  <si>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</si>
  <si>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</si>
  <si>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</si>
  <si>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</si>
  <si>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</si>
  <si>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</si>
  <si>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</si>
  <si>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</si>
  <si>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</si>
  <si>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</si>
  <si>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</si>
  <si>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</si>
  <si>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</si>
  <si>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</si>
  <si>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</si>
  <si>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</si>
  <si>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</si>
  <si>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</si>
  <si>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</si>
  <si>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</si>
  <si>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</si>
  <si>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</si>
  <si>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</si>
  <si>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</si>
  <si>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</si>
  <si>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</si>
  <si>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</si>
  <si>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</si>
  <si>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</si>
  <si>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</si>
  <si>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</si>
  <si>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</si>
  <si>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</si>
  <si>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</si>
  <si>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</si>
  <si>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</si>
  <si>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</si>
  <si>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</si>
  <si>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</si>
  <si>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</si>
  <si>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</si>
  <si>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</si>
  <si>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</si>
  <si>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</si>
  <si>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</si>
  <si>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</si>
  <si>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</si>
  <si>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</si>
  <si>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</si>
  <si>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</si>
  <si>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</si>
  <si>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</si>
  <si>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</si>
  <si>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</si>
  <si>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</si>
  <si>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</si>
  <si>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</si>
  <si>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</si>
  <si>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</si>
  <si>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</si>
  <si>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</si>
  <si>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</si>
  <si>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</si>
  <si>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</si>
  <si>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</si>
  <si>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</si>
  <si>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</si>
  <si>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</si>
  <si>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</si>
  <si>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</si>
  <si>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</si>
  <si>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</si>
  <si>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</si>
  <si>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</si>
  <si>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</si>
  <si>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</si>
  <si>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</si>
  <si>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</si>
  <si>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</si>
  <si>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</si>
  <si>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</si>
  <si>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</si>
  <si>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</si>
  <si>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</si>
  <si>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</si>
  <si>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</si>
  <si>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</si>
  <si>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</si>
  <si>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</si>
  <si>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</si>
  <si>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</si>
  <si>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</si>
  <si>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</si>
  <si>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</si>
  <si>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</si>
  <si>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</si>
  <si>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</si>
  <si>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</si>
  <si>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</si>
  <si>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</si>
  <si>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</si>
  <si>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</si>
  <si>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</si>
  <si>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</si>
  <si>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</si>
  <si>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</si>
  <si>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</si>
  <si>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</si>
  <si>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</si>
  <si>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</si>
  <si>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</si>
  <si>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</si>
  <si>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</si>
  <si>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</si>
  <si>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</si>
  <si>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</si>
  <si>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</si>
  <si>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</si>
  <si>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</si>
  <si>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</si>
  <si>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</si>
  <si>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</si>
  <si>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</si>
  <si>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</si>
  <si>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</si>
  <si>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</si>
  <si>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</si>
  <si>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</si>
  <si>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</si>
  <si>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</si>
  <si>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</si>
  <si>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</si>
  <si>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</si>
  <si>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</si>
  <si>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</si>
  <si>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</si>
  <si>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</si>
  <si>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</si>
  <si>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</si>
  <si>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</si>
  <si>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</si>
  <si>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</si>
  <si>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ETA 50 mins</t>
  </si>
  <si>
    <t>PCM-20251007-00000140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</si>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</sst>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8" totalsRowShown="0" headerRowDxfId="157" dataDxfId="156" headerRowBorderDxfId="154" tableBorderDxfId="155" totalsRowBorderDxfId="153">
  <autoFilter ref="A1:CJ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7" totalsRowShown="0" headerRowDxfId="64" dataDxfId="63" headerRowBorderDxfId="61" tableBorderDxfId="62">
  <autoFilter ref="A1:L120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9" totalsRowShown="0" headerRowDxfId="48" dataDxfId="47" headerRowBorderDxfId="45" tableBorderDxfId="46" totalsRowBorderDxfId="44">
  <autoFilter ref="A1:L4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D8" sqref="D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274.16831909722532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45937.116745023151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45937.116745023151</v>
      </c>
      <c r="H4" s="68"/>
      <c r="I4" s="73" t="str">
        <f>IFERROR(VLOOKUP(D4,DB!A:F,6,0),"")</f>
        <v/>
      </c>
      <c r="J4" s="73" t="str">
        <f>IFERROR(VLOOKUP(D4,DB!A:G,7,0),"")</f>
        <v/>
      </c>
      <c r="K4" s="69"/>
      <c r="L4" s="70" t="str">
        <f>IFERROR(VLOOKUP(D4,DB!A:I,9,0),"")</f>
        <v/>
      </c>
    </row>
    <row r="5" spans="1:12" ht="15" customHeight="1">
      <c r="A5" s="63"/>
      <c r="B5" s="73" t="str">
        <f>IFERROR(VLOOKUP(D5,DB!A:K,11,0),"")</f>
        <v>R1</v>
      </c>
      <c r="C5" s="64"/>
      <c r="D5" s="64" t="s">
        <v>17991</v>
      </c>
      <c r="E5" s="65"/>
      <c r="F5" s="66"/>
      <c r="G5" s="67">
        <f ca="1">IFERROR(NOW()-F5,"")</f>
        <v>45937.116745023151</v>
      </c>
      <c r="H5" s="68"/>
      <c r="I5" s="73" t="str">
        <f>IFERROR(VLOOKUP(D5,DB!A:F,6,0),"")</f>
        <v>SCECO</v>
      </c>
      <c r="J5" s="73" t="str">
        <f>IFERROR(VLOOKUP(D5,DB!A:G,7,0),"")</f>
        <v>Weak</v>
      </c>
      <c r="K5" s="69"/>
      <c r="L5" s="70" t="str">
        <f>IFERROR(VLOOKUP(D5,DB!A:I,9,0),"")</f>
        <v>Latis</v>
      </c>
    </row>
    <row r="6" spans="1:12" ht="15" customHeight="1">
      <c r="A6" s="63"/>
      <c r="B6" s="73" t="str">
        <f>IFERROR(VLOOKUP(D6,DB!A:K,11,0),"")</f>
        <v/>
      </c>
      <c r="C6" s="64"/>
      <c r="D6" s="64"/>
      <c r="E6" s="65"/>
      <c r="F6" s="66"/>
      <c r="G6" s="67">
        <f ca="1">IFERROR(NOW()-F6,"")</f>
        <v>45937.116745023151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45937.116745023151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45937.116745023151</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45937.116745023151</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45937.116745023151</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45937.116745023151</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45937.116745023151</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45937.116745023151</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45937.116745023151</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45937.116745023151</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45937.116745023151</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45937.116745023151</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45937.116745023151</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45937.116745023151</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45937.116745023151</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45937.116745023151</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45937.116745023151</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45937.116745023151</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45937.116745023151</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45937.116745023151</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45937.116745023151</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45937.116745023151</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45937.116745023151</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45937.116745023151</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45937.116745023151</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45937.116745023151</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45937.116745023151</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45937.116745023151</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45937.116745023151</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45937.116745023151</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45937.116745023151</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45937.116745023151</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45937.116745023151</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45937.116745023151</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45937.116745023151</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45937.116745023151</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45937.116745023151</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45937.116745023151</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45937.116745023151</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45937.116745023151</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45937.116745023151</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45937.116745023151</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45937.116745023151</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45937.116745023151</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45937.116745023151</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45937.116745023151</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45937.116745023151</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45937.116745023151</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45937.116745023151</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45937.116745023151</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45937.116745023151</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45937.116745023151</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45937.116745023151</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45937.116745023151</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45937.116745023151</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45937.116745023151</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45937.116745023151</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45937.116745023151</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45937.116745023151</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45937.116745023151</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45937.116745023151</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45937.116745023151</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45937.116745023151</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45937.116745023151</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45937.116745023151</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45937.116745023151</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45937.116745023151</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45937.116745023151</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45937.116745023151</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45937.116745023151</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45937.116745023151</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45937.116745023151</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45937.116745023151</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45937.116745023151</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45937.116745023151</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45937.116745023151</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45937.116745023151</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45937.116745023151</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45937.116745023151</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45937.116745023151</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45937.116745023151</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45937.116745023151</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45937.116745023151</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45937.116745023151</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45937.116745023151</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45937.116745023151</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45937.116745023151</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45937.116745023151</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45937.116745023151</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62A7AC97-02E7-46FF-8B70-5662B03E3FB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130.38966168982006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112.11690706018999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0.40270567130210111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0.24481215277774027</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45937.116745023151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45937.116745023151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0"/>
      <c r="E9" s="131"/>
      <c r="F9" s="132"/>
      <c r="G9" s="133">
        <f ca="1">IFERROR(NOW()-F9,"-")</f>
        <v>45937.116745023151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45937.116745023151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45937.116745023151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45937.116745023151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45937.116745023151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45937.116745023151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45937.116745023151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45937.116745023151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45937.116745023151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45937.116745023151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45937.116745023151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45937.116745023151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45937.116745023151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45937.116745023151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45937.116745023151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45937.116745023151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45937.116745023151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45937.116745023151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45937.116745023151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45937.116745023151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45937.116745023151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45937.116745023151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45937.116745023151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45937.116745023151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45937.116745023151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45937.116745023151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45937.116745023151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45937.116745023151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45937.116745023151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45937.116745023151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45937.116745023151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45937.116745023151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45937.116745023151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45937.116745023151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45937.116745023151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45937.116745023151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45937.116745023151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45937.116745023151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45937.116745023151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45937.116745023151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45937.116745023151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45937.116745023151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45937.116745023151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45937.116745023151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45937.116745023151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45937.116745023151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45937.116745023151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45937.116745023151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45937.116745023151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45937.116745023151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45937.116745023151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45937.116745023151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45937.116745023151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45937.116745023151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45937.116745023151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45937.116745023151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45937.116745023151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45937.116745023151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45937.116745023151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45937.116745023151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45937.116745023151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45937.116745023151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45937.116745023151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45937.116745023151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45937.116745023151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45937.116745023151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45937.116745023151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45937.116745023151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45937.116745023151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45937.116745023151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45937.116745023151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45937.116745023151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45937.116745023151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45937.116745023151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45937.116745023151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45937.116745023151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45937.116745023151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45937.116745023151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45937.116745023151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45937.116745023151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45937.116745023151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45937.116745023151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45937.116745023151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45937.116745023151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45937.116745023151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45937.116745023151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45937.116745023151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45937.116745023151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45937.116745023151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45937.116745023151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45937.116745023151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45937.116745023151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45937.116745023151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45937.116745023151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45937.116745023151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45937.116745023151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45937.116745023151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45937.116745023151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45937.116745023151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45937.116745023151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45937.116745023151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45937.116745023151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45937.116745023151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45937.116745023151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45937.116745023151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45937.116745023151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45937.116745023151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45937.116745023151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45937.116745023151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45937.116745023151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45937.116745023151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45937.116745023151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45937.116745023151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45937.116745023151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45937.116745023151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45937.116745023151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45937.116745023151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45937.116745023151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45937.116745023151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45937.116745023151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45937.116745023151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45937.116745023151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45937.116745023151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45937.116745023151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45937.116745023151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45937.116745023151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45937.116745023151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45937.116745023151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45937.116745023151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45937.116745023151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45937.116745023151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45937.116745023151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45937.116745023151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45937.116745023151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45937.116745023151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45937.116745023151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45937.116745023151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45937.116745023151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45937.116745023151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45937.116745023151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45937.116745023151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45937.116745023151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45937.116745023151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45937.116745023151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45937.116745023151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45937.116745023151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45937.116745023151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45937.116745023151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45937.116745023151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45937.116745023151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45937.116745023151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45937.116745023151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45937.116745023151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45937.116745023151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45937.116745023151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45937.116745023151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45937.116745023151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45937.116745023151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45937.116745023151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45937.116745023151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45937.116745023151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45937.116745023151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45937.116745023151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45937.116745023151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45937.116745023151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45937.116745023151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45937.116745023151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45937.116745023151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45937.116745023151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45937.116745023151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45937.116745023151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45937.116745023151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45937.116745023151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45937.116745023151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45937.116745023151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45937.116745023151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45937.116745023151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45937.116745023151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45937.116745023151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45937.116745023151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45937.116745023151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45937.116745023151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45937.116745023151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45937.116745023151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45937.116745023151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45937.116745023151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45937.116745023151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45937.116745023151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45937.116745023151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45937.116745023151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45937.116745023151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45937.116745023151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45937.116745023151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45937.116745023151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45937.116745023151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45937.116745023151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45937.116745023151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45937.116745023151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45937.116745023151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45937.116745023151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45937.116745023151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45937.116745023151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45937.116745023151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45937.116745023151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45937.116745023151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45937.116745023151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45937.116745023151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45937.116745023151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45937.116745023151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45937.116745023151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45937.116745023151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45937.116745023151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45937.116745023151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45937.116745023151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45937.116745023151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45937.116745023151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45937.116745023151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45937.116745023151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45937.116745023151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45937.116745023151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45937.116745023151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45937.116745023151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45937.116745023151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45937.116745023151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45937.116745023151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45937.116745023151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45937.116745023151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45937.116745023151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45937.116745023151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45937.116745023151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45937.116745023151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45937.116745023151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45937.116745023151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45937.116745023151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45937.116745023151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45937.116745023151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45937.116745023151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45937.116745023151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45937.116745023151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45937.116745023151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sheetData>
  <dataValidations count="2">
    <dataValidation allowBlank="1" showInputMessage="1" showErrorMessage="1" sqref="E1" xr:uid="{4D935161-CDD3-4592-B877-3FB59C99E142}"/>
    <dataValidation type="list" allowBlank="1" showInputMessage="1" showErrorMessage="1" sqref="E3:E2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7"/>
  <sheetViews>
    <sheetView workbookViewId="0">
      <selection activeCell="D10" sqref="D1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0" ca="1" si="0">IFERROR(NOW()-F2,"-")</f>
        <v>45937.116745023151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45937.116745023151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45937.116745023151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45937.116745023151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45937.116745023151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45937.116745023151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45937.116745023151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45937.116745023151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45937.116745023151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45937.116745023151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45937.116745023151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45937.116745023151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45937.116745023151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45937.116745023151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45937.116745023151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45937.116745023151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45937.116745023151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45937.116745023151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45937.116745023151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45937.116745023151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45937.116745023151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45937.116745023151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45937.116745023151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45937.116745023151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45937.116745023151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45937.116745023151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45937.116745023151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45937.116745023151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45937.116745023151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45937.116745023151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45937.116745023151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45937.116745023151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45937.116745023151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45937.116745023151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45937.116745023151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45937.116745023151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45937.116745023151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45937.116745023151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45937.116745023151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ref="G41:G104" ca="1" si="1">IFERROR(NOW()-F41,"-")</f>
        <v>45937.116745023151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45937.116745023151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45937.116745023151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45937.116745023151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45937.116745023151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45937.116745023151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45937.116745023151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45937.116745023151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45937.116745023151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45937.116745023151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45937.116745023151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45937.116745023151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45937.116745023151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45937.116745023151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45937.116745023151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45937.116745023151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45937.116745023151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45937.116745023151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45937.116745023151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45937.116745023151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45937.116745023151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45937.116745023151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45937.116745023151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45937.116745023151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45937.116745023151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45937.116745023151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45937.116745023151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45937.116745023151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45937.116745023151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45937.116745023151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45937.116745023151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45937.116745023151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45937.116745023151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45937.116745023151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45937.116745023151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45937.116745023151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45937.116745023151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45937.116745023151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45937.116745023151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45937.116745023151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45937.116745023151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45937.116745023151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45937.116745023151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45937.116745023151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45937.116745023151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45937.116745023151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45937.116745023151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45937.116745023151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45937.116745023151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45937.116745023151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45937.116745023151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45937.116745023151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45937.116745023151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45937.116745023151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45937.116745023151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45937.116745023151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45937.116745023151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45937.116745023151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45937.116745023151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45937.116745023151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45937.116745023151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45937.116745023151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45937.116745023151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45937.116745023151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ref="G105:G168" ca="1" si="2">IFERROR(NOW()-F105,"-")</f>
        <v>45937.116745023151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45937.116745023151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45937.116745023151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45937.116745023151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45937.116745023151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45937.116745023151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45937.116745023151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45937.116745023151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45937.116745023151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45937.116745023151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45937.116745023151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45937.116745023151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45937.116745023151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45937.116745023151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45937.116745023151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45937.116745023151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45937.116745023151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45937.116745023151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45937.116745023151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45937.116745023151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45937.116745023151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45937.116745023151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45937.116745023151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45937.116745023151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45937.116745023151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45937.116745023151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45937.116745023151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45937.116745023151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45937.116745023151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45937.116745023151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45937.116745023151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45937.116745023151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45937.116745023151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45937.116745023151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45937.116745023151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45937.116745023151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45937.116745023151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45937.116745023151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45937.116745023151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45937.116745023151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45937.116745023151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45937.116745023151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45937.116745023151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45937.116745023151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45937.116745023151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45937.116745023151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45937.116745023151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45937.116745023151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45937.116745023151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45937.116745023151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45937.116745023151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45937.116745023151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45937.116745023151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45937.116745023151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45937.116745023151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45937.116745023151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45937.116745023151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45937.116745023151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45937.116745023151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45937.116745023151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45937.116745023151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45937.116745023151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45937.116745023151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45937.116745023151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ref="G169:G232" ca="1" si="3">IFERROR(NOW()-F169,"-")</f>
        <v>45937.116745023151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45937.116745023151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45937.116745023151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45937.116745023151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45937.116745023151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45937.116745023151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45937.116745023151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45937.116745023151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45937.116745023151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45937.116745023151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45937.116745023151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45937.116745023151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45937.116745023151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45937.116745023151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45937.116745023151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45937.116745023151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45937.116745023151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45937.116745023151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45937.116745023151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45937.116745023151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45937.116745023151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45937.116745023151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45937.116745023151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45937.116745023151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45937.116745023151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45937.116745023151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45937.116745023151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45937.116745023151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45937.116745023151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45937.116745023151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45937.116745023151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45937.116745023151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45937.116745023151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45937.116745023151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45937.116745023151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45937.116745023151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45937.116745023151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45937.116745023151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45937.116745023151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45937.116745023151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45937.116745023151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45937.116745023151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45937.116745023151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45937.116745023151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45937.116745023151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45937.116745023151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45937.116745023151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45937.116745023151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45937.116745023151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45937.116745023151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45937.116745023151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45937.116745023151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45937.116745023151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45937.116745023151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45937.116745023151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45937.116745023151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45937.116745023151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45937.116745023151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45937.116745023151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45937.116745023151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45937.116745023151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45937.116745023151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45937.116745023151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45937.116745023151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ref="G233:G296" ca="1" si="4">IFERROR(NOW()-F233,"-")</f>
        <v>45937.116745023151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45937.116745023151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45937.116745023151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45937.116745023151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45937.116745023151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45937.116745023151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45937.116745023151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45937.116745023151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45937.116745023151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45937.116745023151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45937.116745023151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45937.116745023151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45937.116745023151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45937.116745023151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45937.116745023151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45937.116745023151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45937.116745023151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45937.116745023151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45937.116745023151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45937.116745023151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45937.116745023151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45937.116745023151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45937.116745023151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45937.116745023151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45937.116745023151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45937.116745023151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45937.116745023151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45937.116745023151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45937.116745023151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45937.116745023151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45937.116745023151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45937.116745023151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45937.116745023151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45937.116745023151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45937.116745023151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45937.116745023151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45937.116745023151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45937.116745023151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45937.116745023151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45937.116745023151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45937.116745023151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45937.116745023151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45937.116745023151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45937.116745023151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45937.116745023151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45937.116745023151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45937.116745023151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45937.116745023151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45937.116745023151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45937.116745023151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45937.116745023151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45937.116745023151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45937.116745023151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45937.116745023151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45937.116745023151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45937.116745023151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45937.116745023151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45937.116745023151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45937.116745023151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45937.116745023151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45937.116745023151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45937.116745023151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45937.116745023151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45937.116745023151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ref="G297:G360" ca="1" si="5">IFERROR(NOW()-F297,"-")</f>
        <v>45937.116745023151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45937.116745023151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45937.116745023151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45937.116745023151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45937.116745023151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45937.116745023151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45937.116745023151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45937.116745023151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45937.116745023151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45937.116745023151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45937.116745023151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45937.116745023151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45937.116745023151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45937.116745023151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45937.116745023151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45937.116745023151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45937.116745023151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45937.116745023151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45937.116745023151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45937.116745023151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45937.116745023151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45937.116745023151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45937.116745023151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45937.116745023151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45937.116745023151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45937.116745023151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45937.116745023151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45937.116745023151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45937.116745023151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45937.116745023151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45937.116745023151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45937.116745023151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45937.116745023151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45937.116745023151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45937.116745023151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45937.116745023151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45937.116745023151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45937.116745023151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45937.116745023151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45937.116745023151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45937.116745023151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45937.116745023151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45937.116745023151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45937.116745023151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45937.116745023151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45937.116745023151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45937.116745023151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45937.116745023151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45937.116745023151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45937.116745023151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45937.116745023151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45937.116745023151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45937.116745023151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45937.116745023151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45937.116745023151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45937.116745023151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45937.116745023151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45937.116745023151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45937.116745023151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45937.116745023151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45937.116745023151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45937.116745023151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45937.116745023151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45937.116745023151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ref="G361:G424" ca="1" si="6">IFERROR(NOW()-F361,"-")</f>
        <v>45937.116745023151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45937.116745023151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45937.116745023151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45937.116745023151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45937.116745023151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45937.116745023151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45937.116745023151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45937.116745023151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45937.116745023151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45937.116745023151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45937.116745023151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45937.116745023151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45937.116745023151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45937.116745023151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45937.116745023151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45937.116745023151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45937.116745023151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45937.116745023151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45937.116745023151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45937.116745023151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45937.116745023151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45937.116745023151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45937.116745023151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45937.116745023151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45937.116745023151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45937.116745023151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45937.116745023151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45937.116745023151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45937.116745023151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45937.116745023151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45937.116745023151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45937.116745023151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45937.116745023151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45937.116745023151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45937.116745023151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45937.116745023151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45937.116745023151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45937.116745023151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45937.116745023151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45937.116745023151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45937.116745023151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45937.116745023151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45937.116745023151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45937.116745023151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45937.116745023151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45937.116745023151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45937.116745023151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45937.116745023151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45937.116745023151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45937.116745023151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45937.116745023151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45937.116745023151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45937.116745023151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45937.116745023151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45937.116745023151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45937.116745023151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45937.116745023151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45937.116745023151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45937.116745023151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45937.116745023151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45937.116745023151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45937.116745023151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45937.116745023151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45937.116745023151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ref="G425:G488" ca="1" si="7">IFERROR(NOW()-F425,"-")</f>
        <v>45937.116745023151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45937.116745023151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45937.116745023151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45937.116745023151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45937.116745023151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45937.116745023151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45937.116745023151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45937.116745023151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45937.116745023151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45937.116745023151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45937.116745023151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45937.116745023151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45937.116745023151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45937.116745023151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45937.116745023151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45937.116745023151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45937.116745023151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45937.116745023151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45937.116745023151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45937.116745023151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45937.116745023151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45937.116745023151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45937.116745023151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45937.116745023151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45937.116745023151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45937.116745023151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45937.116745023151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45937.116745023151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45937.116745023151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45937.116745023151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45937.116745023151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45937.116745023151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45937.116745023151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45937.116745023151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45937.116745023151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45937.116745023151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45937.116745023151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45937.116745023151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45937.116745023151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45937.116745023151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45937.116745023151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45937.116745023151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45937.116745023151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45937.116745023151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45937.116745023151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45937.116745023151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45937.116745023151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45937.116745023151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45937.116745023151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45937.116745023151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45937.116745023151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45937.116745023151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45937.116745023151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45937.116745023151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45937.116745023151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45937.116745023151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45937.116745023151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45937.116745023151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45937.116745023151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45937.116745023151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45937.116745023151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45937.116745023151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45937.116745023151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45937.116745023151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ref="G489:G552" ca="1" si="8">IFERROR(NOW()-F489,"-")</f>
        <v>45937.116745023151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45937.116745023151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45937.116745023151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45937.116745023151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45937.116745023151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45937.116745023151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45937.116745023151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45937.116745023151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45937.116745023151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45937.116745023151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45937.116745023151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45937.116745023151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45937.116745023151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45937.116745023151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45937.116745023151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45937.116745023151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45937.116745023151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45937.116745023151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45937.116745023151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45937.116745023151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45937.116745023151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45937.116745023151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45937.116745023151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45937.116745023151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45937.116745023151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45937.116745023151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45937.116745023151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45937.116745023151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45937.116745023151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45937.116745023151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45937.116745023151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45937.116745023151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45937.116745023151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45937.116745023151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45937.116745023151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45937.116745023151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45937.116745023151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45937.116745023151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45937.116745023151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45937.116745023151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45937.116745023151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45937.116745023151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45937.116745023151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45937.116745023151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45937.116745023151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45937.116745023151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45937.116745023151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45937.116745023151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45937.116745023151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45937.116745023151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45937.116745023151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45937.116745023151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45937.116745023151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45937.116745023151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45937.116745023151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45937.116745023151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45937.116745023151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45937.116745023151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45937.116745023151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45937.116745023151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45937.116745023151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45937.116745023151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45937.116745023151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45937.116745023151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ref="G553:G616" ca="1" si="9">IFERROR(NOW()-F553,"-")</f>
        <v>45937.116745023151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45937.116745023151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45937.116745023151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45937.116745023151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45937.116745023151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45937.116745023151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45937.116745023151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45937.116745023151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45937.116745023151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45937.116745023151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45937.116745023151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45937.116745023151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45937.116745023151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45937.116745023151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45937.116745023151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45937.116745023151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45937.116745023151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45937.116745023151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45937.116745023151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45937.116745023151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45937.116745023151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45937.116745023151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45937.116745023151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45937.116745023151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45937.116745023151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45937.116745023151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45937.116745023151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45937.116745023151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45937.116745023151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45937.116745023151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45937.116745023151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45937.116745023151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45937.116745023151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45937.116745023151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45937.116745023151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45937.116745023151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45937.116745023151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45937.116745023151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45937.116745023151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45937.116745023151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45937.116745023151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45937.116745023151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45937.116745023151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45937.116745023151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45937.116745023151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45937.116745023151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45937.116745023151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45937.116745023151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45937.116745023151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45937.116745023151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45937.116745023151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45937.116745023151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45937.116745023151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45937.116745023151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45937.116745023151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45937.116745023151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45937.116745023151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45937.116745023151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45937.116745023151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45937.116745023151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45937.116745023151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45937.116745023151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45937.116745023151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45937.116745023151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ref="G617:G680" ca="1" si="10">IFERROR(NOW()-F617,"-")</f>
        <v>45937.116745023151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45937.116745023151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45937.116745023151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45937.116745023151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45937.116745023151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45937.116745023151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45937.116745023151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45937.116745023151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45937.116745023151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45937.116745023151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45937.116745023151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45937.116745023151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45937.116745023151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45937.116745023151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45937.116745023151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45937.116745023151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45937.116745023151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45937.116745023151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45937.116745023151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45937.116745023151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45937.116745023151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45937.116745023151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45937.116745023151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45937.116745023151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45937.116745023151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45937.116745023151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45937.116745023151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45937.116745023151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45937.116745023151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45937.116745023151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45937.116745023151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45937.116745023151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45937.116745023151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45937.116745023151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45937.116745023151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45937.116745023151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45937.116745023151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45937.116745023151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45937.116745023151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45937.116745023151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45937.116745023151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45937.116745023151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45937.116745023151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45937.116745023151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45937.116745023151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45937.116745023151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45937.116745023151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45937.116745023151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45937.116745023151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45937.116745023151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45937.116745023151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45937.116745023151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45937.116745023151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45937.116745023151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45937.116745023151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45937.116745023151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45937.116745023151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45937.116745023151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45937.116745023151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45937.116745023151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45937.116745023151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45937.116745023151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45937.116745023151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45937.116745023151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ref="G681:G744" ca="1" si="11">IFERROR(NOW()-F681,"-")</f>
        <v>45937.116745023151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45937.116745023151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45937.116745023151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45937.116745023151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45937.116745023151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45937.116745023151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45937.116745023151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45937.116745023151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45937.116745023151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45937.116745023151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45937.116745023151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45937.116745023151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45937.116745023151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45937.116745023151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45937.116745023151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45937.116745023151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45937.116745023151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45937.116745023151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45937.116745023151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45937.116745023151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45937.116745023151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45937.116745023151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45937.116745023151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45937.116745023151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45937.116745023151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45937.116745023151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45937.116745023151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45937.116745023151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45937.116745023151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45937.116745023151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45937.116745023151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45937.116745023151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45937.116745023151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45937.116745023151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45937.116745023151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45937.116745023151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45937.116745023151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45937.116745023151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45937.116745023151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45937.116745023151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45937.116745023151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45937.116745023151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45937.116745023151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45937.116745023151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45937.116745023151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45937.116745023151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45937.116745023151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45937.116745023151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45937.116745023151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45937.116745023151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45937.116745023151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45937.116745023151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45937.116745023151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45937.116745023151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45937.116745023151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45937.116745023151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45937.116745023151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45937.116745023151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45937.116745023151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45937.116745023151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45937.116745023151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45937.116745023151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45937.116745023151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45937.116745023151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ref="G745:G808" ca="1" si="12">IFERROR(NOW()-F745,"-")</f>
        <v>45937.116745023151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45937.116745023151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45937.116745023151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45937.116745023151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45937.116745023151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45937.116745023151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45937.116745023151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45937.116745023151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45937.116745023151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45937.116745023151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45937.116745023151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45937.116745023151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45937.116745023151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45937.116745023151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45937.116745023151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45937.116745023151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45937.116745023151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45937.116745023151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45937.116745023151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45937.116745023151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45937.116745023151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45937.116745023151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45937.116745023151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45937.116745023151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45937.116745023151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45937.116745023151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45937.116745023151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45937.116745023151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45937.116745023151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45937.116745023151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45937.116745023151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45937.116745023151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45937.116745023151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45937.116745023151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45937.116745023151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45937.116745023151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45937.116745023151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45937.116745023151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45937.116745023151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45937.116745023151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45937.116745023151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45937.116745023151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45937.116745023151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45937.116745023151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45937.116745023151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45937.116745023151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45937.116745023151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45937.116745023151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45937.116745023151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45937.116745023151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45937.116745023151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45937.116745023151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45937.116745023151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45937.116745023151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45937.116745023151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45937.116745023151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45937.116745023151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45937.116745023151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45937.116745023151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45937.116745023151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45937.116745023151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45937.116745023151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45937.116745023151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45937.116745023151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ref="G809:G872" ca="1" si="13">IFERROR(NOW()-F809,"-")</f>
        <v>45937.116745023151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45937.116745023151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45937.116745023151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45937.116745023151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45937.116745023151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45937.116745023151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45937.116745023151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45937.116745023151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45937.116745023151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45937.116745023151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45937.116745023151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45937.116745023151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45937.116745023151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45937.116745023151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45937.116745023151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45937.116745023151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45937.116745023151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45937.116745023151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45937.116745023151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45937.116745023151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45937.116745023151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45937.116745023151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45937.116745023151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45937.116745023151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45937.116745023151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45937.116745023151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45937.116745023151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45937.116745023151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45937.116745023151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45937.116745023151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45937.116745023151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45937.116745023151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45937.116745023151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45937.116745023151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45937.116745023151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45937.116745023151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45937.116745023151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45937.116745023151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45937.116745023151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45937.116745023151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45937.116745023151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45937.116745023151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45937.116745023151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45937.116745023151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45937.116745023151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45937.116745023151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45937.116745023151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45937.116745023151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45937.116745023151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45937.116745023151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45937.116745023151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45937.116745023151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45937.116745023151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45937.116745023151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45937.116745023151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45937.116745023151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45937.116745023151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45937.116745023151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45937.116745023151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45937.116745023151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45937.116745023151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45937.116745023151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45937.116745023151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45937.116745023151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ref="G873:G936" ca="1" si="14">IFERROR(NOW()-F873,"-")</f>
        <v>45937.116745023151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45937.116745023151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45937.116745023151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45937.116745023151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45937.116745023151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45937.116745023151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45937.116745023151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45937.116745023151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45937.116745023151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45937.116745023151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45937.116745023151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45937.116745023151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45937.116745023151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45937.116745023151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45937.116745023151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45937.116745023151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45937.116745023151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45937.116745023151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45937.116745023151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45937.116745023151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45937.116745023151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45937.116745023151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45937.116745023151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45937.116745023151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45937.116745023151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45937.116745023151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45937.116745023151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45937.116745023151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45937.116745023151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45937.116745023151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45937.116745023151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45937.116745023151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45937.116745023151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45937.116745023151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45937.116745023151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45937.116745023151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45937.116745023151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45937.116745023151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45937.116745023151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45937.116745023151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45937.116745023151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45937.116745023151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45937.116745023151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45937.116745023151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45937.116745023151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45937.116745023151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45937.116745023151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45937.116745023151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45937.116745023151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45937.116745023151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45937.116745023151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45937.116745023151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45937.116745023151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45937.116745023151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45937.116745023151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45937.116745023151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45937.116745023151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45937.116745023151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45937.116745023151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45937.116745023151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45937.116745023151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45937.116745023151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45937.116745023151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45937.116745023151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ref="G937:G1000" ca="1" si="15">IFERROR(NOW()-F937,"-")</f>
        <v>45937.116745023151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45937.116745023151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45937.116745023151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45937.116745023151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45937.116745023151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45937.116745023151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45937.116745023151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45937.116745023151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45937.116745023151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45937.116745023151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45937.116745023151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45937.116745023151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45937.116745023151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45937.116745023151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45937.116745023151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45937.116745023151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45937.116745023151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45937.116745023151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45937.116745023151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45937.116745023151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45937.116745023151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45937.116745023151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45937.116745023151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45937.116745023151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45937.116745023151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45937.116745023151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45937.116745023151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45937.116745023151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45937.116745023151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45937.116745023151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45937.116745023151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45937.116745023151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45937.116745023151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45937.116745023151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45937.116745023151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45937.116745023151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45937.116745023151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45937.116745023151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45937.116745023151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45937.116745023151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45937.116745023151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45937.116745023151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45937.116745023151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45937.116745023151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45937.116745023151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45937.116745023151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45937.116745023151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45937.116745023151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45937.116745023151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45937.116745023151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45937.116745023151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45937.116745023151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45937.116745023151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45937.116745023151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45937.116745023151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45937.116745023151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45937.116745023151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45937.116745023151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45937.116745023151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45937.116745023151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45937.116745023151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45937.116745023151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45937.116745023151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45937.116745023151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ref="G1001:G1064" ca="1" si="16">IFERROR(NOW()-F1001,"-")</f>
        <v>45937.116745023151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45937.116745023151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45937.116745023151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45937.116745023151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45937.116745023151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45937.116745023151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45937.116745023151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45937.116745023151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45937.116745023151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45937.116745023151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45937.116745023151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45937.116745023151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45937.116745023151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45937.116745023151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45937.116745023151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45937.116745023151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45937.116745023151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45937.116745023151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45937.116745023151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45937.116745023151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45937.116745023151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45937.116745023151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45937.116745023151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45937.116745023151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45937.116745023151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45937.116745023151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45937.116745023151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45937.116745023151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45937.116745023151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45937.116745023151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45937.116745023151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45937.116745023151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45937.116745023151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45937.116745023151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45937.116745023151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45937.116745023151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45937.116745023151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45937.116745023151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45937.116745023151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45937.116745023151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45937.116745023151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45937.116745023151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45937.116745023151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45937.116745023151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45937.116745023151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45937.116745023151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45937.116745023151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45937.116745023151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45937.116745023151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45937.116745023151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45937.116745023151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45937.116745023151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45937.116745023151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45937.116745023151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45937.116745023151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45937.116745023151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45937.116745023151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45937.116745023151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45937.116745023151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45937.116745023151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45937.116745023151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45937.116745023151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45937.116745023151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45937.116745023151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ref="G1065:G1128" ca="1" si="17">IFERROR(NOW()-F1065,"-")</f>
        <v>45937.116745023151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45937.116745023151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45937.116745023151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45937.116745023151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45937.116745023151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45937.116745023151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45937.116745023151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45937.116745023151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45937.116745023151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45937.116745023151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45937.116745023151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45937.116745023151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45937.116745023151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45937.116745023151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45937.116745023151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45937.116745023151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45937.116745023151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45937.116745023151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45937.116745023151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45937.116745023151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45937.116745023151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45937.116745023151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45937.116745023151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45937.116745023151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45937.116745023151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45937.116745023151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45937.116745023151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45937.116745023151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45937.116745023151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45937.116745023151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45937.116745023151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45937.116745023151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45937.116745023151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45937.116745023151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45937.116745023151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45937.116745023151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45937.116745023151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45937.116745023151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45937.116745023151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45937.116745023151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45937.116745023151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45937.116745023151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45937.116745023151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45937.116745023151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45937.116745023151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45937.116745023151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45937.116745023151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45937.116745023151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45937.116745023151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45937.116745023151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45937.116745023151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45937.116745023151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45937.116745023151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45937.116745023151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45937.116745023151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45937.116745023151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45937.116745023151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45937.116745023151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45937.116745023151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45937.116745023151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45937.116745023151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45937.116745023151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45937.116745023151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45937.116745023151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ref="G1129:G1192" ca="1" si="18">IFERROR(NOW()-F1129,"-")</f>
        <v>45937.116745023151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45937.116745023151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45937.116745023151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45937.116745023151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45937.116745023151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45937.116745023151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45937.116745023151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45937.116745023151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45937.116745023151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45937.116745023151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45937.116745023151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45937.116745023151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45937.116745023151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45937.116745023151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45937.116745023151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45937.116745023151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45937.116745023151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45937.116745023151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45937.116745023151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45937.116745023151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45937.116745023151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45937.116745023151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45937.116745023151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45937.116745023151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45937.116745023151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45937.116745023151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45937.116745023151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45937.116745023151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45937.116745023151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45937.116745023151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45937.116745023151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45937.116745023151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45937.116745023151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45937.116745023151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45937.116745023151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45937.116745023151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45937.116745023151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45937.116745023151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45937.116745023151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45937.116745023151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45937.116745023151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45937.116745023151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45937.116745023151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45937.116745023151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45937.116745023151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45937.116745023151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45937.116745023151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45937.116745023151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45937.116745023151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45937.116745023151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45937.116745023151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45937.116745023151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45937.116745023151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45937.116745023151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45937.116745023151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45937.116745023151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45937.116745023151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45937.116745023151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45937.116745023151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45937.116745023151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45937.116745023151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45937.116745023151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45937.116745023151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45937.116745023151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ref="G1193:G1207" ca="1" si="19">IFERROR(NOW()-F1193,"-")</f>
        <v>45937.116745023151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45937.116745023151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45937.116745023151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45937.116745023151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45937.116745023151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45937.116745023151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45937.116745023151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45937.116745023151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45937.116745023151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45937.116745023151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45937.116745023151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45937.116745023151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45937.116745023151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45937.116745023151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45937.116745023151</v>
      </c>
      <c r="H1207" s="22"/>
      <c r="I1207" s="19" t="str">
        <f>IFERROR(VLOOKUP(D1207,DB!A:F,6,0),"")</f>
        <v/>
      </c>
      <c r="J1207" s="18" t="str">
        <f>IFERROR(VLOOKUP(D1207,DB!A:G,7,0),"")</f>
        <v/>
      </c>
      <c r="K1207" s="50"/>
      <c r="L1207" s="23" t="str">
        <f>IFERROR(VLOOKUP(D1207,DB!A:I,9,0),"")</f>
        <v/>
      </c>
    </row>
  </sheetData>
  <dataValidations count="2">
    <dataValidation allowBlank="1" showInputMessage="1" showErrorMessage="1" sqref="E1" xr:uid="{5914219A-CB83-432D-936A-CC0CB6F3982A}"/>
    <dataValidation type="list" allowBlank="1" showInputMessage="1" showErrorMessage="1" sqref="E2:E120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9"/>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233.63602743055526</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1.9598005787047441</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0.35227743056020699</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45937.116745023151</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45937.116745023151</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45937.116745023151</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45937.116745023151</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45937.116745023151</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45937.116745023151</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45937.116745023151</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45937.116745023151</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45937.116745023151</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45937.116745023151</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45937.116745023151</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45937.116745023151</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45937.116745023151</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45937.116745023151</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45937.116745023151</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45937.116745023151</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45937.116745023151</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45937.116745023151</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45937.116745023151</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45937.116745023151</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45937.116745023151</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45937.116745023151</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45937.116745023151</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45937.116745023151</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45937.116745023151</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45937.116745023151</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45937.116745023151</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45937.116745023151</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45937.116745023151</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45937.116745023151</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45937.116745023151</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45937.116745023151</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45937.116745023151</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45937.116745023151</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45937.116745023151</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45937.116745023151</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45937.116745023151</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45937.116745023151</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45937.116745023151</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45937.116745023151</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45937.116745023151</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45937.116745023151</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45937.116745023151</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45937.116745023151</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45937.116745023151</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45937.116745023151</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45937.116745023151</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45937.116745023151</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45937.116745023151</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45937.116745023151</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45937.116745023151</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45937.116745023151</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45937.116745023151</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45937.116745023151</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45937.116745023151</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45937.116745023151</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45937.116745023151</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45937.116745023151</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45937.116745023151</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45937.116745023151</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45937.116745023151</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45937.116745023151</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45937.116745023151</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45937.116745023151</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45937.116745023151</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45937.116745023151</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45937.116745023151</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45937.116745023151</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45937.116745023151</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45937.116745023151</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45937.116745023151</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45937.116745023151</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45937.116745023151</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45937.116745023151</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45937.116745023151</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45937.116745023151</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45937.116745023151</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45937.116745023151</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45937.116745023151</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45937.116745023151</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45937.116745023151</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45937.116745023151</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45937.116745023151</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45937.116745023151</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45937.116745023151</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45937.116745023151</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45937.116745023151</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45937.116745023151</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45937.116745023151</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45937.116745023151</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45937.116745023151</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45937.116745023151</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45937.116745023151</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45937.116745023151</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45937.116745023151</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45937.116745023151</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45937.116745023151</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45937.116745023151</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45937.116745023151</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45937.116745023151</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45937.116745023151</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45937.116745023151</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45937.116745023151</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45937.116745023151</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45937.116745023151</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45937.116745023151</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45937.116745023151</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45937.116745023151</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45937.116745023151</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45937.116745023151</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45937.116745023151</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45937.116745023151</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45937.116745023151</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45937.116745023151</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45937.116745023151</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45937.116745023151</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45937.116745023151</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45937.116745023151</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45937.116745023151</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45937.116745023151</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45937.116745023151</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45937.116745023151</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45937.116745023151</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45937.116745023151</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45937.116745023151</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45937.116745023151</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45937.116745023151</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45937.116745023151</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45937.116745023151</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45937.116745023151</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45937.116745023151</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45937.116745023151</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45937.116745023151</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45937.116745023151</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45937.116745023151</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45937.116745023151</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45937.116745023151</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45937.116745023151</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45937.116745023151</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45937.116745023151</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45937.116745023151</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45937.116745023151</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45937.116745023151</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45937.116745023151</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45937.116745023151</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45937.116745023151</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45937.116745023151</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45937.116745023151</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45937.116745023151</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45937.116745023151</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45937.116745023151</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45937.116745023151</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45937.116745023151</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45937.116745023151</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45937.116745023151</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45937.116745023151</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45937.116745023151</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45937.116745023151</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45937.116745023151</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45937.116745023151</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45937.116745023151</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45937.116745023151</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45937.116745023151</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45937.116745023151</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45937.116745023151</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45937.116745023151</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45937.116745023151</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45937.116745023151</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45937.116745023151</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45937.116745023151</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45937.116745023151</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45937.116745023151</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45937.116745023151</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45937.116745023151</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45937.116745023151</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45937.116745023151</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45937.116745023151</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45937.116745023151</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45937.116745023151</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45937.116745023151</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45937.116745023151</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45937.116745023151</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45937.116745023151</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45937.116745023151</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45937.116745023151</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45937.116745023151</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45937.116745023151</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45937.116745023151</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45937.116745023151</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45937.116745023151</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45937.116745023151</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45937.116745023151</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45937.116745023151</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45937.116745023151</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45937.116745023151</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45937.116745023151</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45937.116745023151</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45937.116745023151</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45937.116745023151</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45937.116745023151</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45937.116745023151</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45937.116745023151</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45937.116745023151</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45937.116745023151</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45937.116745023151</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45937.116745023151</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45937.116745023151</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45937.116745023151</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45937.116745023151</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45937.116745023151</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45937.116745023151</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45937.116745023151</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45937.116745023151</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45937.116745023151</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45937.116745023151</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45937.116745023151</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45937.116745023151</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45937.116745023151</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45937.116745023151</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45937.116745023151</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45937.116745023151</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45937.116745023151</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45937.116745023151</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45937.116745023151</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45937.116745023151</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45937.116745023151</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45937.116745023151</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45937.116745023151</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45937.116745023151</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45937.116745023151</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45937.116745023151</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45937.116745023151</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45937.116745023151</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45937.116745023151</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45937.116745023151</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45937.116745023151</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45937.116745023151</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45937.116745023151</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45937.116745023151</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45937.116745023151</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45937.116745023151</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45937.116745023151</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45937.116745023151</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45937.116745023151</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45937.116745023151</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45937.116745023151</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45937.116745023151</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45937.116745023151</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45937.116745023151</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45937.116745023151</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45937.116745023151</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45937.116745023151</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45937.116745023151</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45937.116745023151</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45937.116745023151</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45937.116745023151</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45937.116745023151</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45937.116745023151</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45937.116745023151</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45937.116745023151</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45937.116745023151</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45937.116745023151</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45937.116745023151</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45937.116745023151</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45937.116745023151</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45937.116745023151</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45937.116745023151</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45937.116745023151</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45937.116745023151</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45937.116745023151</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45937.116745023151</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45937.116745023151</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45937.116745023151</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45937.116745023151</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45937.116745023151</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45937.116745023151</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45937.116745023151</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45937.116745023151</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45937.116745023151</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45937.116745023151</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45937.116745023151</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45937.116745023151</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45937.116745023151</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45937.116745023151</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45937.116745023151</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45937.116745023151</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45937.116745023151</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45937.116745023151</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45937.116745023151</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45937.116745023151</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45937.116745023151</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45937.116745023151</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45937.116745023151</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45937.116745023151</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45937.116745023151</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45937.116745023151</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45937.116745023151</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45937.116745023151</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45937.116745023151</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45937.116745023151</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45937.116745023151</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45937.116745023151</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45937.116745023151</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45937.116745023151</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45937.116745023151</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45937.116745023151</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45937.116745023151</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45937.116745023151</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45937.116745023151</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45937.116745023151</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45937.116745023151</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45937.116745023151</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45937.116745023151</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45937.116745023151</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45937.116745023151</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45937.116745023151</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45937.116745023151</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45937.116745023151</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45937.116745023151</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45937.116745023151</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45937.116745023151</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45937.116745023151</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45937.116745023151</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45937.116745023151</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45937.116745023151</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45937.116745023151</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45937.116745023151</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45937.116745023151</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45937.116745023151</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45937.116745023151</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45937.116745023151</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45937.116745023151</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45937.116745023151</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45937.116745023151</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45937.116745023151</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45937.116745023151</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45937.116745023151</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45937.116745023151</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45937.116745023151</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45937.116745023151</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45937.116745023151</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45937.116745023151</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45937.116745023151</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45937.116745023151</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45937.116745023151</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45937.116745023151</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45937.116745023151</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45937.116745023151</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45937.116745023151</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45937.116745023151</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45937.116745023151</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45937.116745023151</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45937.116745023151</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45937.116745023151</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45937.116745023151</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45937.116745023151</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45937.116745023151</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45937.116745023151</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45937.116745023151</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45937.116745023151</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45937.116745023151</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45937.116745023151</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45937.116745023151</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45937.116745023151</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45937.116745023151</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45937.116745023151</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45937.116745023151</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45937.116745023151</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45937.116745023151</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45937.116745023151</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45937.116745023151</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45937.116745023151</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45937.116745023151</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45937.116745023151</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45937.116745023151</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45937.116745023151</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45937.116745023151</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45937.116745023151</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45937.116745023151</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45937.116745023151</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45937.116745023151</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45937.116745023151</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45937.116745023151</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45937.116745023151</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45937.116745023151</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45937.116745023151</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45937.116745023151</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45937.116745023151</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45937.116745023151</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45937.116745023151</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45937.116745023151</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45937.116745023151</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45937.116745023151</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45937.116745023151</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45937.116745023151</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45937.116745023151</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45937.116745023151</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45937.116745023151</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45937.116745023151</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45937.116745023151</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45937.116745023151</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45937.116745023151</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45937.116745023151</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45937.116745023151</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45937.116745023151</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45937.116745023151</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45937.116745023151</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45937.116745023151</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45937.116745023151</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45937.116745023151</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45937.116745023151</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45937.116745023151</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45937.116745023151</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45937.116745023151</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45937.116745023151</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45937.116745023151</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45937.116745023151</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45937.116745023151</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45937.116745023151</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45937.116745023151</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45937.116745023151</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45937.116745023151</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45937.116745023151</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45937.116745023151</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45937.116745023151</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45937.116745023151</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45937.116745023151</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45937.116745023151</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45937.116745023151</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45937.116745023151</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45937.116745023151</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45937.116745023151</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45937.116745023151</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45937.116745023151</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45937.116745023151</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45937.116745023151</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45937.116745023151</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45937.116745023151</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45937.116745023151</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45937.116745023151</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45937.116745023151</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45937.116745023151</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45937.116745023151</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45937.116745023151</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45937.116745023151</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45937.116745023151</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45937.116745023151</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45937.116745023151</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45937.116745023151</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45937.116745023151</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45937.116745023151</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45937.116745023151</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45937.116745023151</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45937.116745023151</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45937.116745023151</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45937.116745023151</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45937.116745023151</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45937.116745023151</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45937.116745023151</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45937.116745023151</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45937.116745023151</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45937.116745023151</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45937.116745023151</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45937.116745023151</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45937.116745023151</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45937.116745023151</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45937.116745023151</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45937.116745023151</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45937.116745023151</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45937.116745023151</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45937.116745023151</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45937.116745023151</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45937.116745023151</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45937.116745023151</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45937.116745023151</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45937.116745023151</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45937.116745023151</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45937.116745023151</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45937.116745023151</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45937.116745023151</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45937.116745023151</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45937.116745023151</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45937.116745023151</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45937.116745023151</v>
      </c>
      <c r="H488" s="145"/>
      <c r="I488" s="141" t="str">
        <f>IFERROR(VLOOKUP(D488,DB!A:F,6,0),"")</f>
        <v/>
      </c>
      <c r="J488" s="141" t="str">
        <f>IFERROR(VLOOKUP(D488,DB!A:G,7,0),"")</f>
        <v/>
      </c>
      <c r="K488" s="148"/>
      <c r="L488" s="143" t="str">
        <f>IFERROR(VLOOKUP(D488,DB!A:I,9,0),"")</f>
        <v/>
      </c>
    </row>
    <row r="489" spans="1:12" ht="15" customHeight="1">
      <c r="A489" s="149"/>
      <c r="B489" s="149" t="str">
        <f>IFERROR(VLOOKUP(D489,DB!A:K,11,0),"")</f>
        <v/>
      </c>
      <c r="C489" s="150"/>
      <c r="D489" s="151"/>
      <c r="E489" s="152"/>
      <c r="F489" s="153"/>
      <c r="G489" s="154">
        <f ca="1">IFERROR(NOW()-F489,"")</f>
        <v>45937.116745023151</v>
      </c>
      <c r="H489" s="153"/>
      <c r="I489" s="149" t="str">
        <f>IFERROR(VLOOKUP(D489,DB!A:F,6,0),"")</f>
        <v/>
      </c>
      <c r="J489" s="149" t="str">
        <f>IFERROR(VLOOKUP(D489,DB!A:G,7,0),"")</f>
        <v/>
      </c>
      <c r="K489" s="155"/>
      <c r="L489" s="151" t="str">
        <f>IFERROR(VLOOKUP(D489,DB!A:I,9,0),"")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45.284684837963141</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10.927867708334816</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137"/>
      <c r="E4" s="37"/>
      <c r="F4" s="38"/>
      <c r="G4" s="39">
        <f ca="1">IFERROR(NOW()-F4,"-")</f>
        <v>45937.116745023151</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45937.116745023151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45937.116745023151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45937.116745023151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45937.116745023151</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45937.116745023151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45937.116745023151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45937.116745023151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45937.116745023151</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45937.116745023151</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45937.116745023151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45937.116745023151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45937.116745023151</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45937.116745023151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45937.116745023151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45937.116745023151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45937.116745023151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45937.116745023151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45937.116745023151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45937.116745023151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45937.116745023151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45937.116745023151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45937.116745023151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45937.116745023151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45937.116745023151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45937.116745023151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45937.116745023151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45937.116745023151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45937.116745023151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45937.116745023151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45937.116745023151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45937.116745023151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45937.116745023151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45937.116745023151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45937.116745023151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45937.116745023151</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45937.116745023151</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45937.116745023151</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45937.116745023151</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45937.116745023151</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45937.116745023151</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45937.116745023151</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45937.116745023151</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45937.116745023151</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45937.116745023151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45937.116745023151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45937.116745023151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45937.116745023151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45937.116745023151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45937.116745023151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45937.116745023151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45937.116745023151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45937.116745023151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45937.116745023151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45937.116745023151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45937.116745023151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45937.116745023151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45937.116745023151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45937.116745023151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45937.116745023151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45937.116745023151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45937.116745023151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45937.116745023151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45937.116745023151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45937.116745023151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45937.116745023151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45937.116745023151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45937.116745023151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45937.116745023151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45937.116745023151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45937.116745023151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45937.116745023151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45937.116745023151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45937.116745023151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45937.116745023151</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45937.116745023151</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45937.116745023151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45937.116745023151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45937.116745023151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45937.116745023151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45937.116745023151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45937.116745023151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45937.116745023151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45937.116745023151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45937.116745023151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45937.116745023151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45937.116745023151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45937.116745023151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45937.116745023151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45937.116745023151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45937.116745023151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45937.116745023151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45937.116745023151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45937.116745023151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45937.116745023151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45937.116745023151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45937.116745023151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45937.116745023151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45937.116745023151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45937.116745023151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45937.116745023151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45937.116745023151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45937.116745023151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45937.116745023151</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45937.116745023151</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45937.116745023151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45937.116745023151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45937.116745023151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45937.116745023151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45937.116745023151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45937.116745023151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45937.116745023151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45937.116745023151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45937.116745023151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45937.116745023151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45937.116745023151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45937.116745023151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45937.116745023151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45937.116745023151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45937.116745023151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45937.116745023151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45937.116745023151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45937.116745023151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45937.116745023151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45937.116745023151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45937.116745023151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45937.116745023151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45937.116745023151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45937.116745023151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45937.116745023151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45937.116745023151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45937.116745023151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45937.116745023151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45937.116745023151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45937.116745023151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45937.116745023151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45937.116745023151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45937.116745023151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45937.116745023151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45937.116745023151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45937.116745023151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45937.116745023151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45937.116745023151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45937.116745023151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45937.116745023151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45937.116745023151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45937.116745023151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45937.116745023151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45937.116745023151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45937.116745023151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45937.116745023151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45937.116745023151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45937.116745023151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45937.116745023151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45937.116745023151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45937.116745023151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45937.116745023151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45937.116745023151</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45937.116745023151</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10.343897800928971</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45937.116745023151</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3.2357728009301354</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2.1744996527777403</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39070</v>
      </c>
      <c r="B6" s="120" t="str">
        <f>IFERROR(VLOOKUP(D6,DB!A:K,11,0),"")</f>
        <v>R6</v>
      </c>
      <c r="C6" s="122">
        <v>1</v>
      </c>
      <c r="D6" s="120" t="s">
        <v>34925</v>
      </c>
      <c r="E6" s="123" t="s">
        <v>38964</v>
      </c>
      <c r="F6" s="124">
        <v>45937.05190972222</v>
      </c>
      <c r="G6" s="89">
        <f ca="1">IFERROR(NOW()-F6,"-")</f>
        <v>6.4835300931008533E-2</v>
      </c>
      <c r="H6" s="124">
        <v>45937.046076388891</v>
      </c>
      <c r="I6" s="120" t="str">
        <f>IFERROR(VLOOKUP(D6,DB!A:F,6,0),"")</f>
        <v>SCECO</v>
      </c>
      <c r="J6" s="119" t="str">
        <f>IFERROR(VLOOKUP(D6,DB!A:G,7,0),"")</f>
        <v>Vandalized</v>
      </c>
      <c r="K6" s="125" t="s">
        <v>39071</v>
      </c>
      <c r="L6" s="126" t="str">
        <f>IFERROR(VLOOKUP(D6,DB!A:I,9,0),"")</f>
        <v>Latis</v>
      </c>
    </row>
    <row r="7" spans="1:16383" ht="31.5" customHeight="1">
      <c r="A7" s="121" t="s">
        <v>39072</v>
      </c>
      <c r="B7" s="120" t="str">
        <f>IFERROR(VLOOKUP(D7,DB!A:K,11,0),"")</f>
        <v>R6</v>
      </c>
      <c r="C7" s="122">
        <v>1</v>
      </c>
      <c r="D7" s="120" t="s">
        <v>33009</v>
      </c>
      <c r="E7" s="123" t="s">
        <v>38964</v>
      </c>
      <c r="F7" s="124">
        <v>45937.073495370372</v>
      </c>
      <c r="G7" s="89">
        <f ca="1">IFERROR(NOW()-F7,"-")</f>
        <v>4.3249652779195458E-2</v>
      </c>
      <c r="H7" s="124">
        <v>45937.053842592592</v>
      </c>
      <c r="I7" s="120" t="str">
        <f>IFERROR(VLOOKUP(D7,DB!A:F,6,0),"")</f>
        <v>SCECO</v>
      </c>
      <c r="J7" s="119" t="str">
        <f>IFERROR(VLOOKUP(D7,DB!A:G,7,0),"")</f>
        <v>Dead+No BB Design</v>
      </c>
      <c r="K7" s="125" t="s">
        <v>39073</v>
      </c>
      <c r="L7" s="126" t="str">
        <f>IFERROR(VLOOKUP(D7,DB!A:I,9,0),"")</f>
        <v>Latis</v>
      </c>
    </row>
    <row r="8" spans="1:16383" ht="31.5" customHeight="1">
      <c r="A8" s="121"/>
      <c r="B8" s="120" t="str">
        <f>IFERROR(VLOOKUP(D8,DB!A:K,11,0),"")</f>
        <v/>
      </c>
      <c r="C8" s="122"/>
      <c r="D8" s="120"/>
      <c r="E8" s="123"/>
      <c r="F8" s="124"/>
      <c r="G8" s="89">
        <f ca="1">IFERROR(NOW()-F8,"-")</f>
        <v>45937.116745023151</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45937.116745023151</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45937.116745023151</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45937.116745023151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45937.116745023151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45937.116745023151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45937.116745023151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45937.116745023151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45937.116745023151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45937.116745023151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45937.116745023151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45937.116745023151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45937.116745023151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45937.116745023151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45937.116745023151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45937.116745023151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45937.116745023151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45937.116745023151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45937.116745023151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45937.116745023151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45937.116745023151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45937.116745023151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45937.116745023151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45937.116745023151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45937.116745023151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45937.116745023151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45937.116745023151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45937.116745023151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45937.116745023151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45937.116745023151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45937.116745023151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45937.116745023151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45937.116745023151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45937.116745023151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45937.116745023151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45937.116745023151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45937.116745023151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45937.116745023151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45937.116745023151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45937.116745023151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45937.116745023151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45937.116745023151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45937.116745023151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45937.116745023151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45937.116745023151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45937.116745023151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45937.116745023151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45937.116745023151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45937.116745023151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45937.116745023151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45937.116745023151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45937.116745023151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45937.116745023151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45937.116745023151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45937.116745023151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45937.116745023151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45937.116745023151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45937.116745023151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45937.116745023151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45937.116745023151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45937.116745023151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45937.116745023151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45937.116745023151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45937.116745023151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45937.116745023151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45937.116745023151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45937.116745023151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45937.116745023151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45937.116745023151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45937.116745023151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45937.116745023151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45937.116745023151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45937.116745023151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45937.116745023151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45937.116745023151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45937.116745023151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45937.116745023151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45937.116745023151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45937.116745023151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45937.116745023151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45937.116745023151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45937.116745023151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45937.116745023151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45937.116745023151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45937.116745023151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45937.116745023151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45937.116745023151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45937.116745023151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45937.116745023151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45937.116745023151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45937.116745023151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45937.116745023151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45937.116745023151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45937.116745023151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45937.116745023151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45937.116745023151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45937.116745023151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45937.116745023151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45937.116745023151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45937.116745023151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45937.116745023151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45937.116745023151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45937.116745023151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45937.116745023151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45937.116745023151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45937.116745023151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45937.116745023151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45937.116745023151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45937.116745023151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45937.116745023151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45937.116745023151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45937.116745023151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45937.116745023151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45937.116745023151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45937.116745023151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45937.116745023151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45937.116745023151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45937.116745023151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45937.116745023151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45937.116745023151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45937.116745023151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45937.116745023151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45937.116745023151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45937.116745023151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45937.116745023151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45937.116745023151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45937.116745023151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45937.116745023151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45937.116745023151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45937.116745023151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45937.116745023151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45937.116745023151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45937.116745023151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45937.116745023151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45937.116745023151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45937.116745023151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45937.116745023151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45937.116745023151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45937.116745023151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45937.116745023151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45937.116745023151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45937.116745023151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45937.116745023151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45937.116745023151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45937.116745023151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45937.116745023151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45937.116745023151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45937.116745023151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45937.116745023151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45937.116745023151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45937.116745023151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45937.116745023151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45937.116745023151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45937.116745023151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45937.116745023151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45937.116745023151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45937.116745023151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45937.116745023151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45937.116745023151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45937.116745023151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45937.116745023151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45937.116745023151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45937.116745023151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45937.116745023151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45937.116745023151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45937.116745023151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45937.116745023151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45937.116745023151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45937.116745023151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45937.116745023151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45937.116745023151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45937.116745023151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45937.116745023151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45937.116745023151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45937.116745023151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45937.116745023151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45937.116745023151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45937.116745023151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45937.116745023151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45937.116745023151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45937.116745023151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45937.116745023151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45937.116745023151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45937.116745023151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45937.116745023151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45937.116745023151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45937.116745023151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45937.116745023151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45937.116745023151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45937.116745023151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45937.116745023151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45937.116745023151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45937.116745023151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45937.116745023151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45937.116745023151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45937.116745023151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45937.116745023151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45937.116745023151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45937.116745023151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45937.116745023151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45937.116745023151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45937.116745023151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45937.116745023151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45937.116745023151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45937.116745023151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45937.116745023151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45937.116745023151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45937.116745023151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45937.116745023151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45937.116745023151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45937.116745023151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45937.116745023151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45937.116745023151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45937.116745023151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45937.116745023151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45937.116745023151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45937.116745023151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45937.116745023151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45937.116745023151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45937.116745023151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45937.116745023151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45937.116745023151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45937.116745023151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45937.116745023151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45937.116745023151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45937.116745023151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45937.116745023151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45937.116745023151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45937.116745023151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45937.116745023151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45937.116745023151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45937.116745023151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45937.116745023151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45937.116745023151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45937.116745023151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45937.116745023151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45937.116745023151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45937.116745023151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45937.116745023151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45937.116745023151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45937.116745023151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45937.116745023151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45937.116745023151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45937.116745023151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45937.116745023151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45937.116745023151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45937.116745023151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45937.116745023151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45937.116745023151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45937.116745023151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45937.116745023151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45937.116745023151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45937.116745023151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45937.116745023151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45937.116745023151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45937.116745023151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45937.116745023151</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2025-10-06T23:48:07Z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