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77" documentId="13_ncr:1_{F6CB121F-512D-4AA6-A0C1-0FB36C537598}" xr6:coauthVersionLast="47" xr6:coauthVersionMax="47" xr10:uidLastSave="{721A1B91-181B-4582-90A3-B9ADA7E9062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<sst xmlns="http://schemas.openxmlformats.org/spreadsheetml/2006/main" count="178604" uniqueCount="39086">
  <si>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</si>
  <si>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</si>
  <si>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</si>
  <si>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</si>
  <si>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</si>
  <si>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</si>
  <si>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</si>
  <si>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</si>
  <si>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</si>
  <si>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</si>
  <si>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</si>
  <si>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</si>
  <si>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</si>
  <si>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</si>
  <si>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</si>
  <si>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</si>
  <si>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</si>
  <si>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</si>
  <si>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</si>
  <si>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</si>
  <si>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</si>
  <si>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</si>
  <si>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</si>
  <si>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</si>
  <si>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</si>
  <si>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</si>
  <si>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</si>
  <si>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</si>
  <si>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</si>
  <si>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</si>
  <si>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</si>
  <si>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</si>
  <si>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</si>
  <si>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</si>
  <si>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</si>
  <si>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</si>
  <si>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</si>
  <si>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</si>
  <si>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</si>
  <si>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</si>
  <si>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</si>
  <si>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</si>
  <si>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</si>
  <si>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</si>
  <si>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</si>
  <si>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</si>
  <si>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</si>
  <si>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</si>
  <si>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</si>
  <si>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</si>
  <si>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</si>
  <si>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</si>
  <si>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</si>
  <si>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</si>
  <si>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</si>
  <si>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</si>
  <si>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</si>
  <si>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</si>
  <si>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</si>
  <si>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</si>
  <si>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</si>
  <si>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</si>
  <si>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</si>
  <si>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</si>
  <si>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</si>
  <si>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</si>
  <si>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</si>
  <si>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</si>
  <si>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</si>
  <si>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</si>
  <si>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</si>
  <si>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</si>
  <si>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</si>
  <si>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</si>
  <si>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</si>
  <si>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</si>
  <si>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</si>
  <si>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</si>
  <si>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</si>
  <si>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</si>
  <si>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</si>
  <si>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</si>
  <si>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</si>
  <si>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</si>
  <si>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</si>
  <si>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</si>
  <si>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</si>
  <si>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</si>
  <si>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</si>
  <si>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</si>
  <si>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</si>
  <si>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</si>
  <si>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</si>
  <si>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</si>
  <si>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</si>
  <si>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</si>
  <si>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</si>
  <si>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</si>
  <si>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</si>
  <si>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</si>
  <si>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</si>
  <si>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</si>
  <si>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</si>
  <si>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</si>
  <si>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</si>
  <si>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</si>
  <si>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</si>
  <si>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</si>
  <si>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</si>
  <si>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</si>
  <si>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</si>
  <si>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</si>
  <si>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</si>
  <si>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</si>
  <si>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</si>
  <si>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</si>
  <si>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</si>
  <si>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</si>
  <si>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</si>
  <si>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</si>
  <si>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</si>
  <si>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</si>
  <si>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</si>
  <si>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</si>
  <si>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</si>
  <si>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</si>
  <si>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</si>
  <si>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</si>
  <si>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</si>
  <si>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</si>
  <si>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</si>
  <si>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</si>
  <si>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</si>
  <si>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</si>
  <si>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</si>
  <si>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</si>
  <si>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</si>
  <si>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</si>
  <si>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</si>
  <si>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</si>
  <si>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</si>
  <si>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</si>
  <si>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</si>
  <si>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</si>
  <si>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</si>
  <si>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</si>
  <si>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</si>
  <si>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</si>
  <si>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</si>
  <si>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</si>
  <si>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</si>
  <si>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</si>
  <si>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</si>
  <si>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</si>
  <si>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</si>
  <si>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</si>
  <si>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</si>
  <si>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</si>
  <si>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</si>
  <si>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</si>
  <si>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</si>
  <si>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</si>
  <si>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</si>
  <si>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</si>
  <si>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</si>
  <si>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</si>
  <si>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</si>
  <si>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</si>
  <si>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</si>
  <si>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</si>
  <si>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</si>
  <si>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</si>
  <si>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</si>
  <si>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</si>
  <si>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</si>
  <si>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</si>
  <si>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</si>
  <si>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</si>
  <si>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</si>
  <si>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</si>
  <si>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</si>
  <si>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</si>
  <si>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</si>
  <si>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</si>
  <si>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</si>
  <si>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</si>
  <si>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</si>
  <si>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</si>
  <si>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</si>
  <si>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</si>
  <si>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</si>
  <si>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</si>
  <si>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</si>
  <si>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</si>
  <si>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</si>
  <si>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</si>
  <si>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</si>
  <si>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</si>
  <si>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</si>
  <si>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</si>
  <si>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</si>
  <si>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</si>
  <si>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</si>
  <si>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</si>
  <si>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</si>
  <si>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</si>
  <si>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</si>
  <si>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</si>
  <si>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</si>
  <si>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</si>
  <si>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</si>
  <si>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</si>
  <si>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</si>
  <si>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</si>
  <si>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</si>
  <si>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</si>
  <si>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</si>
  <si>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</si>
  <si>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</si>
  <si>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</si>
  <si>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</si>
  <si>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</si>
  <si>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</si>
  <si>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</si>
  <si>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</si>
  <si>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</si>
  <si>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</si>
  <si>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</si>
  <si>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</si>
  <si>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</si>
  <si>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</si>
  <si>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</si>
  <si>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</si>
  <si>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</si>
  <si>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</si>
  <si>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</si>
  <si>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</si>
  <si>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</si>
  <si>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</si>
  <si>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</si>
  <si>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</si>
  <si>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</si>
  <si>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</si>
  <si>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</si>
  <si>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</si>
  <si>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</si>
  <si>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</si>
  <si>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</si>
  <si>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</si>
  <si>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</si>
  <si>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</si>
  <si>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</si>
  <si>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</si>
  <si>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</si>
  <si>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</si>
  <si>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</si>
  <si>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</si>
  <si>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</si>
  <si>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</si>
  <si>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</si>
  <si>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</si>
  <si>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</si>
  <si>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</si>
  <si>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</si>
  <si>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</si>
  <si>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</si>
  <si>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</si>
  <si>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</si>
  <si>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</si>
  <si>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</si>
  <si>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</si>
  <si>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</si>
  <si>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</si>
  <si>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</si>
  <si>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</si>
  <si>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</si>
  <si>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</si>
  <si>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</si>
  <si>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</si>
  <si>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</si>
  <si>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</si>
  <si>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</si>
  <si>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</si>
  <si>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</si>
  <si>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</si>
  <si>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</si>
  <si>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</si>
  <si>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</si>
  <si>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</si>
  <si>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</si>
  <si>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</si>
  <si>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</si>
  <si>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</si>
  <si>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</si>
  <si>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</si>
  <si>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</si>
  <si>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</si>
  <si>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</si>
  <si>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</si>
  <si>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</si>
  <si>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</si>
  <si>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</si>
  <si>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</si>
  <si>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</si>
  <si>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</si>
  <si>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</si>
  <si>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</si>
  <si>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</si>
  <si>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</si>
  <si>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</si>
  <si>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</si>
  <si>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</si>
  <si>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</si>
  <si>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</si>
  <si>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</si>
  <si>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</si>
  <si>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</si>
  <si>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</si>
  <si>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</si>
  <si>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</si>
  <si>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</si>
  <si>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</si>
  <si>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</si>
  <si>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</si>
  <si>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</si>
  <si>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</si>
  <si>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</si>
  <si>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</si>
  <si>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</si>
  <si>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</si>
  <si>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</si>
  <si>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</si>
  <si>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</si>
  <si>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</si>
  <si>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</si>
  <si>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</si>
  <si>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</si>
  <si>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</si>
  <si>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</si>
  <si>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</si>
  <si>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</si>
  <si>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</si>
  <si>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</si>
  <si>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</si>
  <si>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</si>
  <si>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</si>
  <si>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</si>
  <si>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</si>
  <si>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</si>
  <si>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</si>
  <si>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</si>
  <si>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</si>
  <si>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</si>
  <si>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</si>
  <si>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</si>
  <si>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</si>
  <si>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</si>
  <si>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</si>
  <si>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</si>
  <si>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</si>
  <si>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</si>
  <si>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</si>
  <si>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</si>
  <si>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</si>
  <si>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</si>
  <si>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</si>
  <si>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</si>
  <si>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</si>
  <si>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</si>
  <si>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</si>
  <si>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</si>
  <si>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</si>
  <si>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</si>
  <si>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</si>
  <si>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</si>
  <si>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</si>
  <si>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</si>
  <si>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</si>
  <si>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</si>
  <si>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</si>
  <si>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</si>
  <si>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</si>
  <si>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</si>
  <si>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</si>
  <si>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</si>
  <si>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</si>
  <si>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</si>
  <si>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</si>
  <si>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</si>
  <si>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</si>
  <si>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</si>
  <si>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</si>
  <si>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</si>
  <si>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</si>
  <si>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</si>
  <si>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</si>
  <si>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</si>
  <si>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</si>
  <si>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</si>
  <si>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</si>
  <si>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</si>
  <si>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</si>
  <si>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</si>
  <si>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</si>
  <si>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</si>
  <si>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</si>
  <si>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</si>
  <si>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</si>
  <si>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</si>
  <si>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</si>
  <si>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</si>
  <si>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</si>
  <si>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</si>
  <si>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</si>
  <si>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</si>
  <si>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</si>
  <si>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</si>
  <si>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</si>
  <si>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</si>
  <si>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</si>
  <si>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</si>
  <si>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</si>
  <si>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</si>
  <si>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</si>
  <si>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</si>
  <si>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</si>
  <si>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</si>
  <si>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</si>
  <si>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</si>
  <si>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</si>
  <si>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</si>
  <si>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</si>
  <si>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</si>
  <si>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</si>
  <si>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</si>
  <si>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</si>
  <si>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</si>
  <si>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</si>
  <si>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</si>
  <si>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</si>
  <si>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</si>
  <si>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</si>
  <si>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</si>
  <si>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</si>
  <si>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</si>
  <si>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</si>
  <si>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</si>
  <si>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</si>
  <si>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</si>
  <si>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</si>
  <si>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</si>
  <si>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</si>
  <si>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</si>
  <si>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</si>
  <si>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</si>
  <si>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</si>
  <si>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</si>
  <si>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</si>
  <si>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</si>
  <si>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</si>
  <si>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</si>
  <si>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</si>
  <si>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</si>
  <si>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</si>
  <si>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</si>
  <si>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</si>
  <si>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</si>
  <si>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</si>
  <si>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</si>
  <si>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</si>
  <si>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</si>
  <si>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</si>
  <si>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</si>
  <si>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</si>
  <si>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</si>
  <si>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</si>
  <si>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</si>
  <si>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</si>
  <si>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</si>
  <si>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</si>
  <si>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</si>
  <si>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</si>
  <si>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</si>
  <si>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</si>
  <si>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</si>
  <si>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</si>
  <si>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</si>
  <si>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</si>
  <si>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</si>
  <si>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</si>
  <si>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</si>
  <si>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</si>
  <si>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</si>
  <si>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</si>
  <si>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</si>
  <si>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</si>
  <si>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</si>
  <si>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</si>
  <si>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</si>
  <si>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</si>
  <si>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</si>
  <si>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</si>
  <si>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</si>
  <si>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</si>
  <si>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</si>
  <si>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</si>
  <si>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</si>
  <si>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</si>
  <si>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</si>
  <si>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</si>
  <si>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</si>
  <si>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</si>
  <si>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</si>
  <si>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</si>
  <si>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</si>
  <si>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</si>
  <si>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</si>
  <si>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</si>
  <si>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</si>
  <si>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</si>
  <si>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</si>
  <si>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</si>
  <si>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</si>
  <si>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</si>
  <si>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</si>
  <si>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</si>
  <si>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</si>
  <si>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</si>
  <si>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</si>
  <si>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</si>
  <si>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</si>
  <si>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</si>
  <si>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</si>
  <si>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</si>
  <si>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</si>
  <si>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</si>
  <si>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</si>
  <si>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</si>
  <si>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</si>
  <si>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</si>
  <si>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</si>
  <si>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</si>
  <si>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</si>
  <si>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</si>
  <si>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</si>
  <si>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</si>
  <si>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</si>
  <si>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</si>
  <si>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</si>
  <si>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</si>
  <si>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</si>
  <si>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</si>
  <si>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</si>
  <si>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</si>
  <si>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</si>
  <si>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</si>
  <si>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</si>
  <si>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</si>
  <si>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</si>
  <si>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</si>
  <si>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</si>
  <si>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</si>
  <si>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</si>
  <si>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</si>
  <si>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</si>
  <si>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</si>
  <si>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</si>
  <si>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</si>
  <si>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</si>
  <si>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</si>
  <si>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</si>
  <si>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</si>
  <si>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</si>
  <si>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</si>
  <si>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</si>
  <si>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</si>
  <si>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</si>
  <si>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</si>
  <si>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</si>
  <si>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</si>
  <si>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</si>
  <si>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</si>
  <si>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</si>
  <si>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</si>
  <si>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</si>
  <si>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</si>
  <si>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</si>
  <si>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</si>
  <si>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</si>
  <si>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</si>
  <si>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</si>
  <si>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</si>
  <si>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</si>
  <si>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</si>
  <si>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</si>
  <si>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</si>
  <si>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</si>
  <si>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</si>
  <si>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</si>
  <si>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</si>
  <si>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</si>
  <si>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</si>
  <si>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</si>
  <si>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</si>
  <si>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</si>
  <si>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</si>
  <si>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</si>
  <si>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</si>
  <si>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</si>
  <si>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</si>
  <si>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</si>
  <si>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</si>
  <si>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</si>
  <si>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</si>
  <si>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</si>
  <si>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</si>
  <si>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</si>
  <si>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</si>
  <si>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</si>
  <si>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</si>
  <si>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</si>
  <si>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</si>
  <si>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</si>
  <si>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</si>
  <si>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</si>
  <si>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</si>
  <si>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</si>
  <si>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</si>
  <si>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</si>
  <si>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</si>
  <si>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</si>
  <si>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</si>
  <si>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</si>
  <si>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</si>
  <si>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</si>
  <si>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</si>
  <si>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</si>
  <si>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</si>
  <si>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</si>
  <si>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</si>
  <si>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</si>
  <si>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</si>
  <si>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</si>
  <si>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</si>
  <si>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</si>
  <si>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</si>
  <si>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</si>
  <si>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</si>
  <si>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</si>
  <si>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</si>
  <si>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</si>
  <si>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</si>
  <si>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</si>
  <si>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</si>
  <si>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</si>
  <si>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</si>
  <si>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</si>
  <si>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</si>
  <si>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</si>
  <si>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</si>
  <si>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</si>
  <si>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</si>
  <si>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</si>
  <si>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</si>
  <si>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</si>
  <si>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</si>
  <si>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</si>
  <si>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</si>
  <si>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</si>
  <si>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</si>
  <si>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</si>
  <si>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</si>
  <si>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</si>
  <si>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</si>
  <si>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</si>
  <si>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</si>
  <si>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</si>
  <si>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</si>
  <si>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</si>
  <si>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</si>
  <si>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</si>
  <si>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</si>
  <si>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</si>
  <si>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</si>
  <si>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</si>
  <si>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</si>
  <si>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</si>
  <si>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</si>
  <si>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</si>
  <si>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</si>
  <si>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</si>
  <si>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</si>
  <si>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</si>
  <si>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</si>
  <si>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</si>
  <si>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</si>
  <si>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</si>
  <si>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</si>
  <si>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</si>
  <si>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</si>
  <si>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</si>
  <si>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</si>
  <si>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</si>
  <si>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</si>
  <si>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</si>
  <si>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</si>
  <si>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</si>
  <si>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</si>
  <si>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</si>
  <si>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</si>
  <si>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</si>
  <si>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</si>
  <si>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</si>
  <si>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</si>
  <si>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</si>
  <si>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</si>
  <si>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</si>
  <si>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</si>
  <si>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</si>
  <si>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</si>
  <si>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</si>
  <si>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</si>
  <si>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</si>
  <si>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</si>
  <si>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</si>
  <si>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</si>
  <si>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</si>
  <si>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</si>
  <si>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</si>
  <si>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</si>
  <si>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</si>
  <si>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</si>
  <si>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</si>
  <si>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</si>
  <si>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</si>
  <si>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</si>
  <si>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</si>
  <si>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</si>
  <si>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</si>
  <si>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</si>
  <si>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</si>
  <si>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</si>
  <si>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</si>
  <si>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</si>
  <si>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</si>
  <si>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</si>
  <si>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</si>
  <si>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</si>
  <si>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</si>
  <si>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</si>
  <si>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</si>
  <si>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</si>
  <si>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</si>
  <si>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</si>
  <si>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</si>
  <si>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</si>
  <si>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</si>
  <si>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</si>
  <si>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</si>
  <si>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</si>
  <si>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</si>
  <si>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</si>
  <si>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</si>
  <si>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</si>
  <si>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</si>
  <si>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</si>
  <si>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</si>
  <si>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</si>
  <si>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</si>
  <si>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</si>
  <si>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</si>
  <si>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</si>
  <si>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</si>
  <si>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</si>
  <si>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</si>
  <si>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</si>
  <si>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</si>
  <si>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</si>
  <si>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</si>
  <si>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</si>
  <si>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</si>
  <si>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</si>
  <si>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</si>
  <si>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</si>
  <si>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</si>
  <si>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</si>
  <si>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</si>
  <si>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</si>
  <si>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</si>
  <si>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</si>
  <si>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</si>
  <si>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</si>
  <si>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</si>
  <si>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</si>
  <si>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</si>
  <si>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</si>
  <si>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</si>
  <si>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</si>
  <si>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</si>
  <si>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</si>
  <si>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</si>
  <si>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</si>
  <si>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</si>
  <si>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</si>
  <si>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</si>
  <si>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</si>
  <si>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</si>
  <si>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</si>
  <si>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</si>
  <si>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</si>
  <si>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</si>
  <si>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</si>
  <si>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</si>
  <si>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</si>
  <si>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</si>
  <si>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</si>
  <si>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</si>
  <si>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</si>
  <si>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</si>
  <si>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</si>
  <si>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</si>
  <si>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</si>
  <si>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</si>
  <si>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</si>
  <si>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</si>
  <si>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</si>
  <si>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</si>
  <si>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</si>
  <si>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</si>
  <si>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</si>
  <si>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</si>
  <si>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</si>
  <si>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</si>
  <si>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</si>
  <si>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</si>
  <si>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</si>
  <si>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</si>
  <si>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</si>
  <si>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</si>
  <si>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</si>
  <si>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</si>
  <si>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</si>
  <si>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</si>
  <si>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</si>
  <si>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</si>
  <si>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</si>
  <si>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</si>
  <si>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</si>
  <si>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</si>
  <si>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</si>
  <si>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</si>
  <si>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</si>
  <si>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</si>
  <si>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</si>
  <si>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</si>
  <si>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</si>
  <si>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</si>
  <si>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</si>
  <si>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</si>
  <si>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</si>
  <si>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</si>
  <si>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</si>
  <si>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</si>
  <si>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</si>
  <si>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</si>
  <si>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</si>
  <si>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</si>
  <si>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</si>
  <si>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</si>
  <si>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</si>
  <si>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</si>
  <si>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</si>
  <si>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</si>
  <si>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</si>
  <si>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</si>
  <si>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</si>
  <si>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</si>
  <si>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</si>
  <si>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</si>
  <si>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</si>
  <si>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</si>
  <si>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</si>
  <si>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</si>
  <si>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</si>
  <si>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</si>
  <si>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</si>
  <si>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</si>
  <si>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</si>
  <si>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</si>
  <si>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</si>
  <si>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</si>
  <si>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</si>
  <si>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</si>
  <si>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</si>
  <si>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</si>
  <si>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</si>
  <si>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</si>
  <si>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</si>
  <si>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</si>
  <si>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</si>
  <si>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</si>
  <si>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</si>
  <si>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</si>
  <si>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</si>
  <si>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</si>
  <si>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</si>
  <si>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</si>
  <si>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</si>
  <si>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</si>
  <si>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</si>
  <si>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</si>
  <si>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</si>
  <si>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</si>
  <si>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</si>
  <si>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</si>
  <si>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</si>
  <si>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</si>
  <si>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</si>
  <si>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</si>
  <si>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</si>
  <si>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</si>
  <si>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</si>
  <si>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</si>
  <si>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</si>
  <si>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</si>
  <si>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</si>
  <si>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</si>
  <si>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</si>
  <si>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</si>
  <si>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</si>
  <si>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</si>
  <si>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</si>
  <si>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</si>
  <si>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</si>
  <si>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</si>
  <si>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</si>
  <si>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</si>
  <si>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</si>
  <si>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</si>
  <si>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</si>
  <si>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</si>
  <si>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</si>
  <si>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</si>
  <si>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</si>
  <si>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</si>
  <si>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</si>
  <si>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</si>
  <si>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</si>
  <si>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</si>
  <si>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</si>
  <si>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</si>
  <si>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</si>
  <si>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</si>
  <si>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</si>
  <si>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</si>
  <si>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</si>
  <si>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</si>
  <si>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</si>
  <si>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</si>
  <si>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</si>
  <si>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</si>
  <si>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</si>
  <si>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</si>
  <si>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</si>
  <si>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</si>
  <si>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</si>
  <si>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</si>
  <si>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</si>
  <si>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</si>
  <si>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</si>
  <si>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</si>
  <si>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</si>
  <si>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</si>
  <si>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</si>
  <si>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</si>
  <si>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</si>
  <si>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</si>
  <si>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</si>
  <si>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</si>
  <si>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</si>
  <si>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</si>
  <si>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</si>
  <si>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</si>
  <si>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</si>
  <si>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</si>
  <si>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</si>
  <si>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</si>
  <si>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</si>
  <si>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</si>
  <si>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</si>
  <si>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</si>
  <si>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</si>
  <si>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</si>
  <si>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</si>
  <si>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</si>
  <si>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</si>
  <si>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</si>
  <si>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</si>
  <si>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</si>
  <si>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</si>
  <si>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</si>
  <si>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</si>
  <si>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</si>
  <si>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</si>
  <si>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</si>
  <si>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</si>
  <si>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</si>
  <si>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</si>
  <si>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</si>
  <si>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</si>
  <si>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</si>
  <si>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</si>
  <si>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</si>
  <si>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</si>
  <si>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</si>
  <si>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</si>
  <si>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</si>
  <si>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</si>
  <si>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</si>
  <si>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</si>
  <si>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</si>
  <si>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</si>
  <si>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</si>
  <si>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</si>
  <si>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</si>
  <si>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</si>
  <si>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</si>
  <si>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</si>
  <si>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</si>
  <si>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</si>
  <si>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</si>
  <si>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</si>
  <si>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</si>
  <si>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</si>
  <si>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</si>
  <si>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</si>
  <si>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</si>
  <si>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</si>
  <si>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</si>
  <si>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</si>
  <si>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</si>
  <si>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</si>
  <si>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</si>
  <si>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</si>
  <si>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</si>
  <si>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</si>
  <si>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</si>
  <si>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</si>
  <si>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</si>
  <si>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</si>
  <si>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</si>
  <si>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</si>
  <si>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</si>
  <si>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</si>
  <si>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</si>
  <si>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</si>
  <si>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</si>
  <si>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</si>
  <si>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</si>
  <si>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</si>
  <si>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</si>
  <si>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</si>
  <si>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</si>
  <si>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</si>
  <si>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</si>
  <si>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</si>
  <si>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</si>
  <si>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</si>
  <si>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</si>
  <si>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</si>
  <si>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</si>
  <si>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</si>
  <si>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</si>
  <si>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</si>
  <si>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</si>
  <si>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</si>
  <si>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</si>
  <si>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</si>
  <si>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</si>
  <si>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</si>
  <si>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</si>
  <si>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</si>
  <si>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</si>
  <si>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</si>
  <si>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</si>
  <si>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</si>
  <si>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</si>
  <si>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</si>
  <si>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</si>
  <si>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</si>
  <si>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</si>
  <si>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</si>
  <si>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</si>
  <si>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</si>
  <si>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</si>
  <si>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</si>
  <si>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</si>
  <si>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</si>
  <si>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</si>
  <si>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</si>
  <si>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</si>
  <si>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</si>
  <si>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</si>
  <si>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</si>
  <si>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</si>
  <si>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</si>
  <si>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</si>
  <si>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</si>
  <si>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</si>
  <si>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</si>
  <si>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</si>
  <si>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</si>
  <si>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</si>
  <si>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</si>
  <si>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</si>
  <si>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</si>
  <si>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</si>
  <si>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</si>
  <si>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</si>
  <si>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</si>
  <si>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</si>
  <si>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</si>
  <si>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</si>
  <si>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</si>
  <si>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</si>
  <si>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</si>
  <si>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</si>
  <si>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</si>
  <si>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</si>
  <si>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</si>
  <si>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</si>
  <si>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</si>
  <si>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</si>
  <si>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</si>
  <si>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</si>
  <si>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</si>
  <si>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</si>
  <si>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</si>
  <si>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</si>
  <si>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</si>
  <si>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</si>
  <si>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</si>
  <si>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</si>
  <si>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</si>
  <si>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</si>
  <si>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</si>
  <si>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</si>
  <si>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</si>
  <si>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</si>
  <si>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</si>
  <si>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</si>
  <si>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</si>
  <si>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</si>
  <si>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</si>
  <si>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</si>
  <si>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</si>
  <si>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</si>
  <si>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</si>
  <si>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</si>
  <si>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</si>
  <si>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</si>
  <si>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</si>
  <si>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</si>
  <si>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</si>
  <si>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</si>
  <si>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</si>
  <si>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</si>
  <si>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</si>
  <si>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</si>
  <si>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</si>
  <si>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</si>
  <si>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</si>
  <si>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</si>
  <si>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</si>
  <si>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</si>
  <si>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</si>
  <si>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</si>
  <si>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</si>
  <si>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</si>
  <si>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</si>
  <si>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</si>
  <si>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</si>
  <si>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</si>
  <si>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</si>
  <si>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</si>
  <si>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</si>
  <si>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</si>
  <si>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</si>
  <si>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</si>
  <si>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</si>
  <si>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</si>
  <si>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</si>
  <si>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</si>
  <si>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</si>
  <si>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</si>
  <si>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</si>
  <si>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</si>
  <si>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</si>
  <si>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</si>
  <si>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</si>
  <si>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</si>
  <si>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</si>
  <si>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</si>
  <si>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</si>
  <si>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</si>
  <si>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</si>
  <si>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</si>
  <si>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</si>
  <si>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</si>
  <si>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</si>
  <si>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</si>
  <si>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</si>
  <si>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</si>
  <si>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</si>
  <si>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</si>
  <si>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</si>
  <si>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</si>
  <si>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</si>
  <si>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</si>
  <si>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</si>
  <si>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</si>
  <si>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</si>
  <si>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</si>
  <si>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</si>
  <si>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</si>
  <si>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</si>
  <si>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</si>
  <si>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</si>
  <si>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</si>
  <si>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</si>
  <si>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</si>
  <si>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</si>
  <si>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</si>
  <si>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</si>
  <si>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</si>
  <si>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</si>
  <si>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</si>
  <si>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</si>
  <si>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</si>
  <si>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</si>
  <si>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</si>
  <si>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</si>
  <si>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</si>
  <si>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</si>
  <si>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</si>
  <si>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</si>
  <si>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</si>
  <si>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</si>
  <si>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</si>
  <si>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</si>
  <si>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</si>
  <si>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</si>
  <si>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</si>
  <si>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</si>
  <si>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</si>
  <si>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</si>
  <si>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</si>
  <si>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</si>
  <si>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</si>
  <si>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</si>
  <si>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</si>
  <si>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</si>
  <si>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</si>
  <si>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</si>
  <si>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</si>
  <si>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</si>
  <si>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</si>
  <si>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</si>
  <si>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</si>
  <si>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</si>
  <si>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</si>
  <si>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</si>
  <si>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</si>
  <si>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</si>
  <si>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</si>
  <si>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</si>
  <si>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</si>
  <si>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</si>
  <si>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</si>
  <si>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</si>
  <si>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</si>
  <si>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</si>
  <si>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</si>
  <si>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</si>
  <si>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</si>
  <si>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</si>
  <si>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</si>
  <si>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</si>
  <si>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</si>
  <si>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</si>
  <si>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</si>
  <si>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</si>
  <si>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</si>
  <si>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</si>
  <si>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</si>
  <si>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</si>
  <si>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</si>
  <si>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</si>
  <si>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</si>
  <si>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</si>
  <si>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</si>
  <si>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</si>
  <si>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</si>
  <si>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</si>
  <si>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</si>
  <si>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</si>
  <si>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</si>
  <si>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</si>
  <si>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</si>
  <si>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</si>
  <si>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</si>
  <si>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</si>
  <si>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</si>
  <si>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</si>
  <si>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</si>
  <si>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</si>
  <si>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</si>
  <si>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</si>
  <si>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</si>
  <si>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</si>
  <si>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</si>
  <si>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</si>
  <si>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</si>
  <si>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</si>
  <si>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</si>
  <si>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</si>
  <si>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</si>
  <si>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</si>
  <si>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</si>
  <si>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</si>
  <si>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</si>
  <si>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</si>
  <si>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</si>
  <si>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</si>
  <si>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</si>
  <si>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</si>
  <si>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</si>
  <si>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</si>
  <si>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</si>
  <si>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</si>
  <si>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</si>
  <si>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</si>
  <si>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</si>
  <si>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</si>
  <si>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</si>
  <si>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</si>
  <si>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</si>
  <si>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</si>
  <si>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</si>
  <si>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</si>
  <si>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</si>
  <si>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</si>
  <si>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</si>
  <si>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</si>
  <si>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</si>
  <si>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</si>
  <si>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</si>
  <si>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</si>
  <si>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</si>
  <si>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</si>
  <si>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</si>
  <si>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</si>
  <si>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</si>
  <si>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</si>
  <si>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</si>
  <si>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</si>
  <si>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</si>
  <si>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</si>
  <si>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</si>
  <si>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</si>
  <si>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</si>
  <si>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</si>
  <si>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</si>
  <si>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</si>
  <si>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</si>
  <si>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</si>
  <si>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</si>
  <si>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</si>
  <si>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</si>
  <si>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</si>
  <si>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</si>
  <si>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</si>
  <si>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</si>
  <si>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</si>
  <si>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</si>
  <si>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</si>
  <si>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</si>
  <si>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</si>
  <si>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</si>
  <si>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</si>
  <si>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</si>
  <si>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</si>
  <si>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</si>
  <si>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</si>
  <si>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</si>
  <si>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</si>
  <si>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</si>
  <si>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</si>
  <si>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</si>
  <si>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</si>
  <si>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</si>
  <si>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</si>
  <si>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</si>
  <si>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</si>
  <si>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</si>
  <si>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</si>
  <si>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</si>
  <si>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</si>
  <si>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</si>
  <si>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</si>
  <si>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</si>
  <si>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</si>
  <si>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</si>
  <si>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</si>
  <si>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</si>
  <si>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</si>
  <si>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</si>
  <si>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</si>
  <si>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</si>
  <si>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</si>
  <si>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</si>
  <si>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</si>
  <si>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</si>
  <si>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</si>
  <si>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</si>
  <si>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</si>
  <si>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</si>
  <si>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</si>
  <si>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</si>
  <si>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</si>
  <si>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</si>
  <si>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</si>
  <si>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</si>
  <si>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</si>
  <si>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</si>
  <si>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</si>
  <si>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</si>
  <si>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</si>
  <si>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</si>
  <si>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</si>
  <si>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</si>
  <si>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</si>
  <si>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</si>
  <si>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</si>
  <si>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</si>
  <si>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</si>
  <si>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</si>
  <si>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</si>
  <si>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</si>
  <si>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</si>
  <si>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</si>
  <si>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</si>
  <si>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</si>
  <si>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</si>
  <si>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</si>
  <si>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</si>
  <si>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</si>
  <si>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</si>
  <si>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</si>
  <si>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</si>
  <si>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</si>
  <si>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</si>
  <si>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</si>
  <si>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</si>
  <si>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</si>
  <si>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</si>
  <si>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</si>
  <si>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</si>
  <si>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</si>
  <si>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</si>
  <si>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</si>
  <si>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</si>
  <si>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</si>
  <si>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</si>
  <si>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</si>
  <si>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</si>
  <si>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</si>
  <si>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</si>
  <si>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</si>
  <si>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</si>
  <si>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</si>
  <si>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</si>
  <si>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</si>
  <si>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</si>
  <si>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</si>
  <si>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</si>
  <si>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</si>
  <si>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</si>
  <si>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</si>
  <si>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</si>
  <si>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</si>
  <si>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</si>
  <si>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</si>
  <si>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</si>
  <si>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</si>
  <si>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</si>
  <si>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</si>
  <si>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</si>
  <si>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</si>
  <si>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</si>
  <si>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</si>
  <si>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</si>
  <si>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</si>
  <si>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</si>
  <si>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</si>
  <si>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</si>
  <si>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</si>
  <si>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</si>
  <si>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</si>
  <si>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</si>
  <si>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</si>
  <si>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</si>
  <si>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</si>
  <si>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</si>
  <si>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</si>
  <si>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</si>
  <si>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</si>
  <si>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</si>
  <si>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</si>
  <si>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</si>
  <si>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</si>
  <si>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</si>
  <si>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</si>
  <si>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</si>
  <si>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</si>
  <si>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</si>
  <si>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</si>
  <si>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</si>
  <si>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</si>
  <si>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</si>
  <si>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</si>
  <si>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</si>
  <si>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</si>
  <si>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</si>
  <si>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</si>
  <si>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</si>
  <si>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</si>
  <si>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</si>
  <si>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</si>
  <si>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</si>
  <si>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</si>
  <si>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</si>
  <si>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</si>
  <si>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</si>
  <si>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</si>
  <si>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</si>
  <si>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</si>
  <si>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</si>
  <si>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</si>
  <si>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</si>
  <si>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</si>
  <si>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</si>
  <si>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</si>
  <si>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</si>
  <si>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</si>
  <si>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</si>
  <si>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</si>
  <si>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</si>
  <si>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</si>
  <si>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</si>
  <si>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</si>
  <si>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</si>
  <si>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</si>
  <si>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</si>
  <si>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</si>
  <si>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</si>
  <si>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</si>
  <si>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</si>
  <si>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</si>
  <si>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</si>
  <si>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</si>
  <si>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</si>
  <si>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</si>
  <si>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</si>
  <si>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</si>
  <si>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</si>
  <si>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</si>
  <si>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</si>
  <si>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</si>
  <si>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</si>
  <si>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</si>
  <si>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</si>
  <si>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</si>
  <si>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</si>
  <si>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</si>
  <si>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</si>
  <si>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</si>
  <si>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</si>
  <si>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</si>
  <si>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</si>
  <si>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</si>
  <si>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</si>
  <si>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</si>
  <si>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</si>
  <si>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</si>
  <si>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</si>
  <si>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</si>
  <si>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</si>
  <si>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</si>
  <si>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</si>
  <si>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</si>
  <si>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</si>
  <si>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</si>
  <si>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</si>
  <si>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</si>
  <si>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</si>
  <si>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</si>
  <si>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</si>
  <si>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</si>
  <si>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</si>
  <si>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</si>
  <si>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</si>
  <si>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</si>
  <si>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</si>
  <si>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</si>
  <si>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</si>
  <si>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</si>
  <si>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</si>
  <si>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</si>
  <si>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</si>
  <si>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</si>
  <si>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</si>
  <si>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</si>
  <si>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</si>
  <si>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</si>
  <si>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</si>
  <si>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</si>
  <si>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</si>
  <si>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</si>
  <si>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</si>
  <si>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</si>
  <si>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</si>
  <si>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</si>
  <si>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</si>
  <si>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</si>
  <si>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</si>
  <si>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</si>
  <si>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</si>
  <si>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</si>
  <si>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</si>
  <si>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</si>
  <si>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</si>
  <si>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</si>
  <si>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</si>
  <si>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</si>
  <si>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</si>
  <si>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</si>
  <si>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</si>
  <si>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</si>
  <si>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</si>
  <si>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</si>
  <si>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</si>
  <si>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</si>
  <si>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</si>
  <si>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</si>
  <si>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</si>
  <si>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</si>
  <si>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</si>
  <si>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</si>
  <si>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</si>
  <si>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</si>
  <si>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</si>
  <si>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</si>
  <si>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</si>
  <si>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</si>
  <si>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</si>
  <si>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</si>
  <si>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</si>
  <si>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</si>
  <si>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</si>
  <si>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</si>
  <si>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</si>
  <si>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</si>
  <si>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</si>
  <si>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</si>
  <si>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</si>
  <si>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</si>
  <si>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</si>
  <si>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</si>
  <si>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</si>
  <si>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</si>
  <si>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</si>
  <si>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</si>
  <si>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</si>
  <si>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</si>
  <si>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</si>
  <si>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</si>
  <si>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</si>
  <si>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</si>
  <si>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</si>
  <si>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</si>
  <si>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</si>
  <si>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</si>
  <si>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</si>
  <si>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</si>
  <si>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</si>
  <si>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</si>
  <si>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</si>
  <si>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</si>
  <si>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</si>
  <si>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</si>
  <si>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</si>
  <si>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</si>
  <si>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</si>
  <si>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</si>
  <si>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</si>
  <si>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</si>
  <si>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</si>
  <si>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</si>
  <si>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</si>
  <si>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</si>
  <si>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</si>
  <si>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</si>
  <si>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</si>
  <si>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</si>
  <si>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</si>
  <si>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</si>
  <si>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</si>
  <si>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</si>
  <si>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</si>
  <si>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</si>
  <si>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</si>
  <si>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</si>
  <si>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</si>
  <si>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</si>
  <si>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</si>
  <si>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</si>
  <si>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</si>
  <si>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</si>
  <si>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</si>
  <si>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</si>
  <si>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</si>
  <si>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</si>
  <si>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</si>
  <si>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</si>
  <si>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</si>
  <si>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</si>
  <si>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</si>
  <si>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</si>
  <si>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</si>
  <si>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</si>
  <si>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</si>
  <si>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</si>
  <si>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</si>
  <si>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</si>
  <si>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</si>
  <si>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</si>
  <si>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</si>
  <si>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</si>
  <si>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</si>
  <si>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</si>
  <si>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</si>
  <si>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</si>
  <si>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</si>
  <si>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</si>
  <si>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</si>
  <si>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</si>
  <si>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</si>
  <si>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</si>
  <si>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</si>
  <si>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</si>
  <si>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</si>
  <si>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</si>
  <si>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</si>
  <si>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</si>
  <si>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</si>
  <si>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</si>
  <si>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</si>
  <si>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</si>
  <si>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</si>
  <si>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</si>
  <si>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</si>
  <si>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</si>
  <si>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</si>
  <si>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</si>
  <si>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</si>
  <si>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</si>
  <si>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</si>
  <si>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</si>
  <si>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</si>
  <si>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</si>
  <si>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</si>
  <si>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</si>
  <si>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</si>
  <si>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</si>
  <si>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</si>
  <si>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</si>
  <si>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</si>
  <si>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</si>
  <si>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</si>
  <si>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</si>
  <si>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</si>
  <si>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</si>
  <si>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</si>
  <si>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</si>
  <si>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</si>
  <si>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</si>
  <si>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</si>
  <si>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</si>
  <si>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</si>
  <si>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</si>
  <si>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</si>
  <si>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</si>
  <si>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</si>
  <si>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</si>
  <si>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</si>
  <si>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</si>
  <si>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</si>
  <si>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</si>
  <si>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</si>
  <si>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</si>
  <si>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</si>
  <si>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</si>
  <si>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</si>
  <si>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</si>
  <si>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</si>
  <si>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</si>
  <si>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</si>
  <si>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</si>
  <si>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</si>
  <si>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</si>
  <si>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</si>
  <si>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</si>
  <si>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</si>
  <si>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</si>
  <si>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</si>
  <si>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</si>
  <si>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</si>
  <si>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</si>
  <si>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</si>
  <si>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</si>
  <si>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</si>
  <si>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</si>
  <si>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</si>
  <si>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</si>
  <si>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</si>
  <si>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</si>
  <si>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</si>
  <si>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</si>
  <si>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</si>
  <si>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</si>
  <si>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</si>
  <si>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</si>
  <si>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</si>
  <si>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</si>
  <si>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</si>
  <si>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</si>
  <si>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</si>
  <si>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</si>
  <si>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</si>
  <si>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</si>
  <si>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</si>
  <si>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</si>
  <si>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</si>
  <si>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</si>
  <si>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</si>
  <si>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</si>
  <si>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</si>
  <si>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</si>
  <si>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</si>
  <si>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</si>
  <si>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</si>
  <si>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</si>
  <si>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</si>
  <si>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</si>
  <si>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</si>
  <si>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</si>
  <si>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</si>
  <si>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</si>
  <si>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</si>
  <si>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</si>
  <si>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</si>
  <si>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</si>
  <si>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</si>
  <si>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</si>
  <si>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</si>
  <si>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</si>
  <si>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</si>
  <si>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</si>
  <si>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</si>
  <si>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</si>
  <si>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</si>
  <si>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</si>
  <si>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</si>
  <si>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</si>
  <si>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</si>
  <si>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</si>
  <si>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</si>
  <si>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</si>
  <si>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</si>
  <si>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</si>
  <si>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</si>
  <si>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</si>
  <si>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</si>
  <si>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</si>
  <si>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</si>
  <si>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</si>
  <si>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</si>
  <si>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</si>
  <si>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</si>
  <si>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</si>
  <si>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</si>
  <si>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</si>
  <si>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</si>
  <si>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</si>
  <si>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</si>
  <si>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</si>
  <si>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</si>
  <si>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</si>
  <si>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</si>
  <si>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</si>
  <si>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</si>
  <si>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</si>
  <si>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</si>
  <si>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</si>
  <si>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</si>
  <si>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</si>
  <si>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</si>
  <si>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</si>
  <si>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</si>
  <si>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</si>
  <si>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</si>
  <si>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</si>
  <si>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</si>
  <si>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</si>
  <si>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</si>
  <si>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</si>
  <si>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</si>
  <si>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</si>
  <si>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</si>
  <si>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</si>
  <si>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</si>
  <si>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</si>
  <si>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</si>
  <si>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</si>
  <si>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</si>
  <si>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</si>
  <si>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</si>
  <si>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</si>
  <si>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</si>
  <si>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</si>
  <si>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</si>
  <si>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</si>
  <si>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</si>
  <si>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</si>
  <si>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</si>
  <si>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</si>
  <si>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</si>
  <si>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</si>
  <si>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</si>
  <si>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</si>
  <si>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</si>
  <si>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</si>
  <si>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</si>
  <si>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</si>
  <si>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</si>
  <si>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</si>
  <si>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</si>
  <si>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</si>
  <si>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</si>
  <si>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</si>
  <si>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</si>
  <si>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</si>
  <si>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</si>
  <si>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</si>
  <si>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</si>
  <si>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</si>
  <si>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</si>
  <si>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</si>
  <si>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</si>
  <si>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</si>
  <si>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</si>
  <si>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</si>
  <si>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</si>
  <si>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</si>
  <si>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</si>
  <si>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</si>
  <si>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</si>
  <si>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</si>
  <si>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</si>
  <si>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</si>
  <si>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</si>
  <si>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</si>
  <si>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</si>
  <si>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</si>
  <si>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</si>
  <si>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</si>
  <si>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</si>
  <si>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</si>
  <si>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</si>
  <si>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</si>
  <si>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</si>
  <si>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</si>
  <si>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</si>
  <si>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</si>
  <si>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</si>
  <si>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</si>
  <si>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</si>
  <si>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</si>
  <si>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</si>
  <si>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</si>
  <si>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</si>
  <si>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</si>
  <si>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</si>
  <si>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</si>
  <si>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</si>
  <si>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</si>
  <si>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</si>
  <si>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</si>
  <si>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</si>
  <si>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</si>
  <si>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</si>
  <si>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</si>
  <si>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</si>
  <si>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</si>
  <si>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</si>
  <si>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</si>
  <si>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</si>
  <si>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</si>
  <si>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</si>
  <si>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</si>
  <si>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</si>
  <si>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</si>
  <si>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</si>
  <si>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</si>
  <si>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</si>
  <si>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</si>
  <si>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</si>
  <si>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</si>
  <si>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</si>
  <si>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</si>
  <si>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</si>
  <si>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</si>
  <si>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</si>
  <si>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</si>
  <si>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</si>
  <si>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</si>
  <si>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</si>
  <si>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</si>
  <si>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</si>
  <si>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</si>
  <si>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</si>
  <si>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</si>
  <si>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</si>
  <si>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</si>
  <si>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</si>
  <si>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</si>
  <si>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</si>
  <si>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</si>
  <si>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</si>
  <si>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</si>
  <si>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</si>
  <si>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</si>
  <si>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</si>
  <si>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</si>
  <si>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</si>
  <si>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</si>
  <si>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</si>
  <si>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</si>
  <si>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</si>
  <si>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</si>
  <si>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</si>
  <si>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</si>
  <si>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</si>
  <si>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</si>
  <si>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</si>
  <si>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</si>
  <si>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</si>
  <si>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</si>
  <si>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</si>
  <si>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</si>
  <si>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</si>
  <si>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</si>
  <si>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</si>
  <si>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</si>
  <si>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</si>
  <si>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</si>
  <si>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</si>
  <si>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</si>
  <si>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</si>
  <si>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</si>
  <si>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</si>
  <si>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</si>
  <si>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</si>
  <si>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</si>
  <si>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</si>
  <si>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</si>
  <si>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</si>
  <si>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</si>
  <si>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</si>
  <si>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</si>
  <si>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</si>
  <si>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</si>
  <si>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</si>
  <si>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</si>
  <si>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</si>
  <si>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</si>
  <si>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</si>
  <si>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</si>
  <si>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</si>
  <si>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</si>
  <si>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</si>
  <si>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</si>
  <si>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</si>
  <si>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</si>
  <si>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</si>
  <si>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</si>
  <si>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</si>
  <si>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</si>
  <si>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</si>
  <si>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</si>
  <si>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</si>
  <si>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</si>
  <si>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</si>
  <si>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</si>
  <si>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</si>
  <si>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</si>
  <si>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</si>
  <si>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</si>
  <si>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</si>
  <si>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</si>
  <si>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</si>
  <si>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</si>
  <si>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</si>
  <si>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</si>
  <si>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</si>
  <si>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</si>
  <si>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</si>
  <si>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</si>
  <si>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</si>
  <si>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</si>
  <si>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</si>
  <si>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</si>
  <si>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</si>
  <si>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</si>
  <si>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</si>
  <si>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</si>
  <si>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</si>
  <si>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</si>
  <si>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</si>
  <si>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</si>
  <si>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</si>
  <si>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</si>
  <si>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</si>
  <si>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</si>
  <si>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</si>
  <si>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</si>
  <si>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</si>
  <si>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</si>
  <si>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</si>
  <si>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</si>
  <si>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</si>
  <si>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</si>
  <si>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</si>
  <si>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</si>
  <si>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</si>
  <si>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</si>
  <si>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</si>
  <si>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</si>
  <si>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</si>
  <si>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</si>
  <si>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</si>
  <si>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</si>
  <si>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</si>
  <si>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</si>
  <si>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</si>
  <si>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</si>
  <si>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</si>
  <si>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</si>
  <si>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</si>
  <si>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</si>
  <si>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</si>
  <si>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</si>
  <si>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</si>
  <si>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</si>
  <si>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</si>
  <si>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</si>
  <si>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</si>
  <si>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</si>
  <si>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</si>
  <si>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</si>
  <si>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</si>
  <si>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</si>
  <si>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</si>
  <si>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</si>
  <si>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</si>
  <si>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</si>
  <si>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</si>
  <si>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</si>
  <si>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</si>
  <si>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</si>
  <si>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</si>
  <si>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</si>
  <si>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</si>
  <si>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</si>
  <si>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</si>
  <si>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</si>
  <si>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</si>
  <si>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</si>
  <si>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</si>
  <si>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</si>
  <si>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</si>
  <si>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</si>
  <si>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</si>
  <si>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</si>
  <si>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</si>
  <si>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</si>
  <si>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</si>
  <si>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</si>
  <si>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</si>
  <si>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</si>
  <si>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</si>
  <si>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</si>
  <si>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</si>
  <si>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</si>
  <si>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</si>
  <si>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</si>
  <si>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</si>
  <si>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</si>
  <si>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</si>
  <si>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</si>
  <si>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</si>
  <si>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</si>
  <si>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</si>
  <si>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</si>
  <si>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</si>
  <si>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</si>
  <si>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</si>
  <si>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</si>
  <si>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</si>
  <si>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</si>
  <si>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</si>
  <si>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</si>
  <si>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</si>
  <si>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</si>
  <si>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</si>
  <si>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</si>
  <si>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</si>
  <si>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</si>
  <si>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</si>
  <si>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</si>
  <si>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</si>
  <si>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</si>
  <si>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</si>
  <si>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</si>
  <si>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</si>
  <si>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</si>
  <si>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</si>
  <si>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</si>
  <si>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</si>
  <si>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</si>
  <si>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</si>
  <si>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</si>
  <si>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</si>
  <si>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</si>
  <si>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</si>
  <si>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</si>
  <si>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</si>
  <si>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</si>
  <si>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</si>
  <si>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</si>
  <si>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</si>
  <si>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</si>
  <si>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</si>
  <si>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</si>
  <si>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</si>
  <si>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</si>
  <si>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</si>
  <si>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</si>
  <si>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</si>
  <si>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</si>
  <si>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</si>
  <si>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</si>
  <si>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</si>
  <si>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</si>
  <si>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</si>
  <si>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</si>
  <si>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</si>
  <si>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</si>
  <si>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</si>
  <si>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</si>
  <si>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</si>
  <si>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</si>
  <si>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</si>
  <si>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</si>
  <si>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</si>
  <si>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</si>
  <si>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</si>
  <si>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</si>
  <si>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</si>
  <si>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</si>
  <si>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</si>
  <si>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</si>
  <si>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</si>
  <si>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</si>
  <si>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</si>
  <si>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</si>
  <si>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</si>
  <si>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</si>
  <si>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</si>
  <si>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</si>
  <si>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</si>
  <si>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</si>
  <si>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</si>
  <si>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</si>
  <si>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</si>
  <si>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</si>
  <si>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</si>
  <si>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</si>
  <si>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</si>
  <si>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</si>
  <si>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</si>
  <si>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</si>
  <si>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</si>
  <si>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</si>
  <si>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</si>
  <si>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</si>
  <si>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</si>
  <si>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</si>
  <si>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</si>
  <si>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</si>
  <si>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</si>
  <si>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</si>
  <si>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</si>
  <si>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</si>
  <si>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</si>
  <si>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</si>
  <si>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</si>
  <si>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</si>
  <si>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</si>
  <si>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</si>
  <si>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</si>
  <si>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</si>
  <si>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</si>
  <si>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</si>
  <si>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</si>
  <si>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</si>
  <si>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</si>
  <si>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</si>
  <si>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</si>
  <si>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</si>
  <si>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</si>
  <si>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</si>
  <si>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</si>
  <si>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</si>
  <si>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</si>
  <si>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</si>
  <si>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</si>
  <si>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</si>
  <si>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</si>
  <si>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</si>
  <si>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</si>
  <si>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</si>
  <si>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</si>
  <si>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</si>
  <si>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</si>
  <si>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</si>
  <si>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</si>
  <si>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</si>
  <si>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</si>
  <si>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</si>
  <si>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</si>
  <si>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</si>
  <si>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</si>
  <si>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</si>
  <si>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</si>
  <si>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</si>
  <si>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</si>
  <si>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</si>
  <si>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</si>
  <si>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</si>
  <si>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</si>
  <si>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</si>
  <si>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</si>
  <si>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</si>
  <si>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</si>
  <si>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</si>
  <si>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</si>
  <si>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</si>
  <si>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</si>
  <si>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</si>
  <si>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</si>
  <si>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</si>
  <si>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</si>
  <si>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</si>
  <si>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</si>
  <si>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</si>
  <si>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</si>
  <si>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</si>
  <si>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</si>
  <si>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</si>
  <si>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</si>
  <si>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</si>
  <si>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</si>
  <si>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</si>
  <si>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</si>
  <si>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</si>
  <si>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</si>
  <si>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</si>
  <si>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</si>
  <si>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</si>
  <si>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</si>
  <si>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</si>
  <si>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</si>
  <si>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</si>
  <si>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</si>
  <si>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</si>
  <si>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</si>
  <si>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</si>
  <si>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</si>
  <si>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</si>
  <si>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</si>
  <si>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</si>
  <si>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</si>
  <si>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</si>
  <si>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</si>
  <si>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</si>
  <si>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</si>
  <si>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</si>
  <si>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</si>
  <si>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</si>
  <si>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</si>
  <si>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</si>
  <si>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</si>
  <si>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</si>
  <si>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</si>
  <si>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</si>
  <si>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</si>
  <si>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</si>
  <si>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</si>
  <si>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</si>
  <si>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</si>
  <si>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</si>
  <si>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</si>
  <si>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</si>
  <si>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</si>
  <si>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</si>
  <si>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</si>
  <si>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</si>
  <si>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</si>
  <si>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</si>
  <si>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</si>
  <si>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</si>
  <si>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</si>
  <si>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</si>
  <si>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</si>
  <si>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</si>
  <si>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</si>
  <si>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</si>
  <si>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</si>
  <si>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</si>
  <si>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</si>
  <si>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</si>
  <si>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</si>
  <si>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</si>
  <si>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</si>
  <si>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</si>
  <si>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</si>
  <si>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</si>
  <si>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</si>
  <si>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</si>
  <si>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</si>
  <si>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</si>
  <si>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</si>
  <si>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</si>
  <si>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</si>
  <si>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</si>
  <si>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</si>
  <si>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</si>
  <si>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</si>
  <si>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</si>
  <si>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</si>
  <si>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</si>
  <si>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</si>
  <si>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</si>
  <si>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</si>
  <si>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</si>
  <si>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</si>
  <si>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</si>
  <si>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</si>
  <si>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</si>
  <si>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</si>
  <si>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</si>
  <si>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</si>
  <si>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</si>
  <si>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</si>
  <si>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</si>
  <si>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</si>
  <si>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</si>
  <si>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</si>
  <si>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</si>
  <si>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</si>
  <si>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</si>
  <si>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</si>
  <si>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</si>
  <si>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</si>
  <si>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</si>
  <si>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</si>
  <si>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</si>
  <si>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</si>
  <si>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</si>
  <si>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</si>
  <si>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</si>
  <si>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</si>
  <si>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</si>
  <si>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</si>
  <si>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</si>
  <si>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</si>
  <si>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</si>
  <si>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</si>
  <si>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</si>
  <si>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</si>
  <si>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</si>
  <si>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</si>
  <si>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</si>
  <si>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</si>
  <si>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</si>
  <si>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</si>
  <si>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</si>
  <si>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</si>
  <si>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</si>
  <si>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</si>
  <si>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</si>
  <si>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</si>
  <si>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</si>
  <si>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</si>
  <si>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</si>
  <si>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</si>
  <si>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</si>
  <si>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</si>
  <si>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</si>
  <si>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</si>
  <si>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</si>
  <si>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</si>
  <si>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</si>
  <si>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</si>
  <si>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</si>
  <si>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</si>
  <si>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</si>
  <si>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</si>
  <si>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</si>
  <si>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</si>
  <si>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</si>
  <si>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</si>
  <si>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</si>
  <si>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</si>
  <si>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</si>
  <si>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</si>
  <si>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</si>
  <si>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</si>
  <si>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</si>
  <si>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</si>
  <si>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</si>
  <si>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</si>
  <si>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</si>
  <si>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</si>
  <si>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</si>
  <si>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</si>
  <si>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</si>
  <si>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</si>
  <si>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</si>
  <si>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</si>
  <si>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</si>
  <si>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</si>
  <si>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</si>
  <si>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</si>
  <si>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</si>
  <si>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</si>
  <si>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</si>
  <si>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</si>
  <si>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</si>
  <si>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</si>
  <si>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</si>
  <si>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</si>
  <si>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</si>
  <si>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</si>
  <si>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</si>
  <si>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</si>
  <si>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</si>
  <si>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</si>
  <si>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</si>
  <si>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</si>
  <si>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</si>
  <si>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</si>
  <si>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</si>
  <si>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</si>
  <si>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</si>
  <si>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</si>
  <si>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</si>
  <si>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</si>
  <si>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</si>
  <si>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</si>
  <si>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</si>
  <si>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</si>
  <si>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</si>
  <si>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</si>
  <si>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</si>
  <si>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</si>
  <si>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</si>
  <si>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</si>
  <si>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</si>
  <si>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</si>
  <si>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</si>
  <si>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</si>
  <si>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</si>
  <si>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</si>
  <si>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</si>
  <si>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</si>
  <si>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</si>
  <si>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</si>
  <si>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</si>
  <si>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</si>
  <si>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</si>
  <si>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</si>
  <si>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</si>
  <si>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</si>
  <si>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</si>
  <si>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</si>
  <si>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</si>
  <si>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</si>
  <si>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</si>
  <si>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</si>
  <si>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</si>
  <si>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</si>
  <si>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</si>
  <si>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</si>
  <si>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</si>
  <si>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</si>
  <si>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</si>
  <si>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</si>
  <si>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</si>
  <si>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</si>
  <si>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</si>
  <si>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</si>
  <si>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</si>
  <si>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</si>
  <si>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</si>
  <si>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</si>
  <si>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</si>
  <si>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</si>
  <si>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</si>
  <si>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</si>
  <si>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</si>
  <si>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</si>
  <si>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</si>
  <si>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</si>
  <si>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</si>
  <si>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</si>
  <si>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</si>
  <si>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</si>
  <si>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</si>
  <si>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</si>
  <si>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</si>
  <si>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</si>
  <si>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</si>
  <si>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</si>
  <si>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</si>
  <si>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</si>
  <si>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</si>
  <si>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</si>
  <si>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</si>
  <si>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</si>
  <si>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</si>
  <si>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</si>
  <si>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</si>
  <si>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</si>
  <si>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</si>
  <si>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</si>
  <si>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</si>
  <si>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</si>
  <si>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</si>
  <si>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</si>
  <si>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</si>
  <si>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</si>
  <si>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</si>
  <si>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</si>
  <si>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</si>
  <si>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</si>
  <si>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</si>
  <si>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</si>
  <si>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</si>
  <si>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</si>
  <si>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</si>
  <si>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</si>
  <si>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</si>
  <si>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</si>
  <si>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</si>
  <si>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</si>
  <si>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</si>
  <si>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</si>
  <si>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</si>
  <si>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</si>
  <si>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</si>
  <si>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</si>
  <si>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</si>
  <si>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</si>
  <si>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</si>
  <si>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</si>
  <si>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</si>
  <si>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</si>
  <si>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</si>
  <si>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</si>
  <si>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</si>
  <si>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</si>
  <si>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</si>
  <si>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</si>
  <si>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</si>
  <si>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</si>
  <si>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</si>
  <si>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</si>
  <si>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</si>
  <si>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</si>
  <si>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</si>
  <si>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</si>
  <si>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</si>
  <si>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</si>
  <si>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</si>
  <si>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</si>
  <si>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</si>
  <si>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</si>
  <si>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</si>
  <si>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</si>
  <si>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</si>
  <si>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</si>
  <si>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</si>
  <si>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</si>
  <si>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</si>
  <si>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</si>
  <si>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</si>
  <si>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</si>
  <si>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</si>
  <si>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</si>
  <si>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</si>
  <si>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</si>
  <si>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</si>
  <si>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</si>
  <si>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</si>
  <si>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</si>
  <si>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</si>
  <si>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</si>
  <si>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</si>
  <si>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</si>
  <si>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</si>
  <si>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</si>
  <si>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</si>
  <si>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</si>
  <si>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</si>
  <si>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</si>
  <si>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</si>
  <si>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</si>
  <si>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</si>
  <si>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</si>
  <si>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</si>
  <si>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</si>
  <si>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</si>
  <si>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</si>
  <si>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</si>
  <si>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</si>
  <si>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</si>
  <si>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</si>
  <si>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</si>
  <si>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</si>
  <si>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</si>
  <si>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</si>
  <si>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</si>
  <si>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</si>
  <si>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</si>
  <si>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</si>
  <si>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</si>
  <si>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</si>
  <si>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</si>
  <si>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</si>
  <si>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</si>
  <si>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</si>
  <si>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</si>
  <si>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</si>
  <si>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</si>
  <si>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</si>
  <si>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</si>
  <si>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</si>
  <si>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</si>
  <si>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</si>
  <si>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</si>
  <si>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</si>
  <si>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</si>
  <si>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</si>
  <si>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</si>
  <si>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</si>
  <si>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</si>
  <si>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</si>
  <si>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</si>
  <si>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</si>
  <si>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</si>
  <si>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</si>
  <si>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</si>
  <si>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</si>
  <si>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</si>
  <si>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</si>
  <si>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</si>
  <si>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</si>
  <si>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</si>
  <si>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</si>
  <si>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</si>
  <si>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</si>
  <si>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</si>
  <si>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</si>
  <si>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</si>
  <si>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</si>
  <si>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</si>
  <si>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</si>
  <si>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</si>
  <si>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</si>
  <si>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</si>
  <si>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</si>
  <si>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</si>
  <si>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</si>
  <si>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</si>
  <si>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</si>
  <si>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</si>
  <si>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</si>
  <si>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</si>
  <si>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</si>
  <si>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</si>
  <si>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</si>
  <si>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</si>
  <si>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</si>
  <si>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</si>
  <si>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</si>
  <si>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</si>
  <si>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</si>
  <si>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</si>
  <si>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</si>
  <si>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</si>
  <si>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</si>
  <si>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</si>
  <si>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</si>
  <si>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</si>
  <si>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</si>
  <si>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</si>
  <si>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</si>
  <si>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</si>
  <si>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</si>
  <si>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</si>
  <si>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</si>
  <si>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</si>
  <si>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</si>
  <si>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</si>
  <si>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</si>
  <si>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</si>
  <si>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</si>
  <si>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</si>
  <si>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</si>
  <si>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</si>
  <si>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</si>
  <si>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</si>
  <si>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</si>
  <si>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</si>
  <si>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</si>
  <si>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</si>
  <si>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</si>
  <si>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</si>
  <si>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</si>
  <si>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</si>
  <si>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</si>
  <si>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</si>
  <si>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</si>
  <si>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</si>
  <si>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</si>
  <si>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</si>
  <si>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</si>
  <si>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</si>
  <si>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</si>
  <si>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</si>
  <si>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</si>
  <si>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</si>
  <si>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</si>
  <si>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</si>
  <si>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</si>
  <si>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</si>
  <si>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</si>
  <si>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</si>
  <si>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</si>
  <si>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</si>
  <si>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</si>
  <si>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</si>
  <si>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</si>
  <si>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</si>
  <si>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</si>
  <si>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</si>
  <si>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</si>
  <si>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</si>
  <si>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</si>
  <si>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</si>
  <si>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</si>
  <si>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</si>
  <si>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</si>
  <si>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</si>
  <si>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</si>
  <si>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</si>
  <si>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</si>
  <si>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</si>
  <si>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</si>
  <si>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</si>
  <si>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</si>
  <si>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</si>
  <si>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</si>
  <si>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</si>
  <si>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</si>
  <si>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</si>
  <si>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</si>
  <si>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</si>
  <si>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</si>
  <si>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</si>
  <si>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</si>
  <si>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</si>
  <si>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</si>
  <si>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</si>
  <si>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</si>
  <si>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</si>
  <si>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</si>
  <si>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</si>
  <si>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</si>
  <si>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</si>
  <si>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</si>
  <si>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</si>
  <si>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</si>
  <si>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</si>
  <si>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</si>
  <si>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</si>
  <si>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</si>
  <si>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</si>
  <si>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</si>
  <si>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</si>
  <si>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</si>
  <si>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</si>
  <si>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</si>
  <si>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</si>
  <si>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</si>
  <si>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</si>
  <si>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</si>
  <si>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</si>
  <si>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</si>
  <si>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</si>
  <si>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</si>
  <si>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</si>
  <si>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</si>
  <si>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</si>
  <si>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</si>
  <si>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</si>
  <si>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</si>
  <si>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</si>
  <si>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</si>
  <si>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</si>
  <si>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</si>
  <si>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</si>
  <si>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</si>
  <si>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</si>
  <si>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</si>
  <si>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</si>
  <si>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</si>
  <si>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</si>
  <si>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</si>
  <si>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</si>
  <si>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</si>
  <si>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</si>
  <si>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</si>
  <si>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</si>
  <si>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</si>
  <si>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</si>
  <si>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</si>
  <si>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</si>
  <si>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</si>
  <si>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</si>
  <si>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</si>
  <si>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</si>
  <si>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</si>
  <si>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</si>
  <si>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</si>
  <si>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</si>
  <si>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</si>
  <si>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</si>
  <si>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</si>
  <si>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</si>
  <si>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</si>
  <si>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</si>
  <si>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</si>
  <si>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</si>
  <si>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</si>
  <si>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</si>
  <si>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</si>
  <si>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</si>
  <si>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</si>
  <si>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</si>
  <si>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</si>
  <si>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</si>
  <si>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</si>
  <si>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</si>
  <si>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</si>
  <si>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</si>
  <si>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</si>
  <si>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</si>
  <si>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</si>
  <si>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</si>
  <si>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</si>
  <si>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</si>
  <si>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</si>
  <si>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</si>
  <si>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</si>
  <si>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</si>
  <si>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</si>
  <si>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</si>
  <si>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</si>
  <si>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</si>
  <si>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</si>
  <si>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</si>
  <si>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</si>
  <si>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</si>
  <si>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</si>
  <si>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</si>
  <si>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</si>
  <si>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</si>
  <si>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</si>
  <si>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</si>
  <si>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</si>
  <si>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</si>
  <si>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</si>
  <si>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</si>
  <si>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</si>
  <si>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</si>
  <si>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</si>
  <si>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</si>
  <si>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</si>
  <si>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</si>
  <si>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</si>
  <si>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</si>
  <si>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</si>
  <si>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</si>
  <si>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</si>
  <si>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</si>
  <si>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</si>
  <si>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</si>
  <si>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</si>
  <si>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</si>
  <si>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</si>
  <si>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</si>
  <si>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</si>
  <si>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</si>
  <si>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</si>
  <si>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</si>
  <si>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</si>
  <si>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</si>
  <si>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</si>
  <si>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</si>
  <si>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</si>
  <si>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</si>
  <si>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</si>
  <si>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</si>
  <si>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</si>
  <si>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</si>
  <si>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</si>
  <si>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</si>
  <si>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</si>
  <si>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</si>
  <si>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</si>
  <si>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</si>
  <si>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</si>
  <si>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</si>
  <si>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</si>
  <si>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</si>
  <si>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</si>
  <si>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</si>
  <si>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</si>
  <si>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</si>
  <si>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</si>
  <si>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</si>
  <si>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</si>
  <si>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</si>
  <si>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</si>
  <si>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</si>
  <si>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</si>
  <si>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</si>
  <si>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</si>
  <si>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</si>
  <si>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</si>
  <si>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</si>
  <si>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</si>
  <si>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</si>
  <si>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</si>
  <si>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</si>
  <si>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</si>
  <si>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</si>
  <si>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</si>
  <si>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</si>
  <si>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</si>
  <si>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</si>
  <si>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</si>
  <si>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</si>
  <si>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</si>
  <si>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</si>
  <si>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</si>
  <si>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</si>
  <si>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</si>
  <si>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</si>
  <si>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</si>
  <si>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</si>
  <si>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</si>
  <si>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</si>
  <si>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</si>
  <si>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</si>
  <si>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</si>
  <si>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</si>
  <si>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</si>
  <si>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</si>
  <si>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</si>
  <si>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</si>
  <si>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</si>
  <si>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</si>
  <si>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</si>
  <si>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</si>
  <si>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</si>
  <si>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</si>
  <si>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</si>
  <si>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</si>
  <si>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</si>
  <si>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</si>
  <si>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</si>
  <si>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</si>
  <si>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</si>
  <si>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</si>
  <si>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</si>
  <si>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</si>
  <si>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</si>
  <si>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</si>
  <si>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</si>
  <si>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</si>
  <si>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</si>
  <si>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</si>
  <si>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</si>
  <si>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</si>
  <si>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</si>
  <si>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</si>
  <si>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</si>
  <si>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</si>
  <si>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</si>
  <si>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</si>
  <si>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</si>
  <si>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</si>
  <si>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</si>
  <si>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</si>
  <si>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</si>
  <si>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</si>
  <si>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</si>
  <si>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</si>
  <si>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</si>
  <si>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</si>
  <si>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</si>
  <si>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</si>
  <si>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</si>
  <si>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</si>
  <si>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</si>
  <si>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</si>
  <si>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</si>
  <si>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</si>
  <si>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</si>
  <si>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</si>
  <si>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</si>
  <si>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</si>
  <si>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</si>
  <si>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</si>
  <si>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</si>
  <si>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</si>
  <si>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</si>
  <si>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</si>
  <si>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</si>
  <si>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</si>
  <si>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</si>
  <si>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</si>
  <si>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</si>
  <si>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</si>
  <si>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</si>
  <si>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</si>
  <si>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</si>
  <si>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</si>
  <si>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</si>
  <si>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</si>
  <si>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</si>
  <si>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</si>
  <si>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</si>
  <si>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</si>
  <si>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</si>
  <si>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</si>
  <si>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</si>
  <si>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</si>
  <si>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</si>
  <si>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</si>
  <si>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</si>
  <si>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</si>
  <si>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</si>
  <si>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</si>
  <si>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</si>
  <si>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</si>
  <si>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</si>
  <si>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</si>
  <si>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</si>
  <si>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</si>
  <si>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</si>
  <si>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</si>
  <si>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</si>
  <si>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</si>
  <si>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</si>
  <si>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</si>
  <si>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</si>
  <si>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</si>
  <si>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</si>
  <si>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</si>
  <si>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</si>
  <si>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</si>
  <si>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</si>
  <si>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</si>
  <si>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</si>
  <si>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</si>
  <si>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</si>
  <si>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</si>
  <si>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</si>
  <si>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</si>
  <si>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</si>
  <si>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</si>
  <si>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</si>
  <si>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</si>
  <si>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</si>
  <si>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</si>
  <si>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</si>
  <si>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</si>
  <si>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</si>
  <si>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</si>
  <si>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</si>
  <si>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</si>
  <si>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</si>
  <si>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</si>
  <si>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</si>
  <si>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</si>
  <si>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</si>
  <si>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</si>
  <si>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</si>
  <si>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</si>
  <si>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</si>
  <si>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</si>
  <si>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</si>
  <si>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</si>
  <si>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</si>
  <si>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</si>
  <si>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</si>
  <si>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</si>
  <si>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</si>
  <si>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</si>
  <si>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</si>
  <si>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</si>
  <si>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</si>
  <si>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</si>
  <si>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</si>
  <si>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</si>
  <si>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</si>
  <si>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</si>
  <si>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</si>
  <si>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</si>
  <si>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</si>
  <si>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</si>
  <si>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</si>
  <si>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</si>
  <si>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</si>
  <si>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</si>
  <si>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</si>
  <si>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</si>
  <si>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</si>
  <si>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</si>
  <si>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</si>
  <si>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</si>
  <si>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</si>
  <si>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</si>
  <si>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</si>
  <si>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</si>
  <si>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</si>
  <si>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</si>
  <si>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</si>
  <si>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</si>
  <si>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</si>
  <si>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</si>
  <si>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</si>
  <si>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</si>
  <si>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</si>
  <si>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</si>
  <si>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</si>
  <si>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</si>
  <si>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</si>
  <si>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</si>
  <si>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</si>
  <si>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</si>
  <si>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</si>
  <si>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</si>
  <si>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</si>
  <si>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</si>
  <si>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</si>
  <si>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</si>
  <si>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</si>
  <si>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</si>
  <si>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</si>
  <si>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</si>
  <si>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</si>
  <si>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</si>
  <si>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</si>
  <si>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</si>
  <si>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</si>
  <si>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</si>
  <si>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</si>
  <si>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</si>
  <si>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</si>
  <si>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</si>
  <si>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</si>
  <si>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</si>
  <si>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</si>
  <si>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</si>
  <si>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</si>
  <si>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</si>
  <si>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</si>
  <si>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</si>
  <si>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</si>
  <si>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</si>
  <si>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</si>
  <si>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</si>
  <si>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</si>
  <si>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</si>
  <si>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</si>
  <si>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</si>
  <si>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</si>
  <si>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</si>
  <si>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</si>
  <si>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</si>
  <si>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</si>
  <si>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</si>
  <si>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</si>
  <si>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</si>
  <si>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</si>
  <si>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</si>
  <si>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</si>
  <si>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</si>
  <si>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</si>
  <si>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</si>
  <si>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</si>
  <si>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</si>
  <si>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</si>
  <si>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</si>
  <si>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</si>
  <si>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</si>
  <si>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</si>
  <si>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</si>
  <si>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</si>
  <si>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</si>
  <si>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</si>
  <si>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</si>
  <si>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</si>
  <si>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</si>
  <si>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</si>
  <si>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</si>
  <si>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</si>
  <si>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</si>
  <si>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</si>
  <si>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</si>
  <si>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</si>
  <si>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</si>
  <si>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</si>
  <si>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</si>
  <si>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</si>
  <si>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</si>
  <si>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</si>
  <si>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</si>
  <si>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</si>
  <si>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</si>
  <si>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</si>
  <si>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</si>
  <si>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</si>
  <si>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</si>
  <si>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</si>
  <si>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</si>
  <si>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</si>
  <si>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</si>
  <si>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</si>
  <si>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</si>
  <si>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</si>
  <si>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</si>
  <si>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</si>
  <si>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</si>
  <si>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</si>
  <si>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</si>
  <si>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</si>
  <si>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</si>
  <si>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</si>
  <si>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</si>
  <si>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</si>
  <si>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</si>
  <si>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</si>
  <si>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</si>
  <si>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</si>
  <si>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</si>
  <si>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</si>
  <si>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</si>
  <si>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</si>
  <si>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</si>
  <si>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</si>
  <si>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</si>
  <si>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</si>
  <si>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</si>
  <si>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</si>
  <si>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</si>
  <si>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</si>
  <si>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</si>
  <si>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</si>
  <si>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</si>
  <si>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</si>
  <si>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</si>
  <si>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</si>
  <si>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</si>
  <si>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</si>
  <si>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</si>
  <si>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</si>
  <si>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</si>
  <si>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</si>
  <si>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</si>
  <si>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</si>
  <si>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</si>
  <si>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</si>
  <si>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</si>
  <si>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</si>
  <si>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</si>
  <si>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</si>
  <si>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</si>
  <si>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</si>
  <si>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</si>
  <si>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</si>
  <si>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</si>
  <si>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</si>
  <si>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</si>
  <si>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</si>
  <si>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</si>
  <si>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</si>
  <si>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</si>
  <si>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</si>
  <si>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</si>
  <si>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</si>
  <si>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</si>
  <si>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</si>
  <si>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</si>
  <si>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</si>
  <si>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</si>
  <si>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</si>
  <si>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</si>
  <si>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</si>
  <si>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</si>
  <si>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</si>
  <si>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</si>
  <si>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</si>
  <si>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</si>
  <si>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</si>
  <si>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</si>
  <si>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</si>
  <si>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</si>
  <si>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</si>
  <si>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</si>
  <si>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</si>
  <si>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</si>
  <si>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</si>
  <si>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</si>
  <si>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</si>
  <si>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</si>
  <si>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</si>
  <si>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</si>
  <si>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</si>
  <si>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</si>
  <si>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</si>
  <si>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</si>
  <si>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</si>
  <si>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</si>
  <si>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</si>
  <si>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</si>
  <si>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</si>
  <si>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</si>
  <si>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</si>
  <si>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</si>
  <si>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</si>
  <si>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</si>
  <si>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</si>
  <si>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</si>
  <si>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</si>
  <si>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</si>
  <si>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</si>
  <si>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</si>
  <si>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</si>
  <si>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</si>
  <si>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</si>
  <si>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</si>
  <si>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</si>
  <si>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</si>
  <si>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</si>
  <si>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</si>
  <si>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</si>
  <si>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</si>
  <si>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</si>
  <si>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</si>
  <si>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</si>
  <si>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</si>
  <si>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</si>
  <si>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</si>
  <si>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</si>
  <si>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</si>
  <si>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</si>
  <si>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</si>
  <si>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</si>
  <si>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</si>
  <si>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</si>
  <si>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</si>
  <si>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</si>
  <si>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</si>
  <si>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</si>
  <si>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</si>
  <si>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</si>
  <si>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</si>
  <si>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</si>
  <si>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</si>
  <si>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</si>
  <si>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</si>
  <si>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</si>
  <si>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</si>
  <si>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</si>
  <si>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</si>
  <si>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</si>
  <si>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</si>
  <si>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</si>
  <si>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</si>
  <si>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</si>
  <si>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</si>
  <si>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</si>
  <si>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</si>
  <si>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</si>
  <si>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</si>
  <si>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</si>
  <si>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</si>
  <si>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</si>
  <si>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</si>
  <si>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</si>
  <si>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</si>
  <si>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</si>
  <si>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</si>
  <si>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</si>
  <si>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</si>
  <si>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</si>
  <si>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</si>
  <si>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</si>
  <si>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</si>
  <si>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</si>
  <si>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</si>
  <si>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</si>
  <si>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</si>
  <si>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</si>
  <si>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</si>
  <si>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</si>
  <si>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</si>
  <si>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</si>
  <si>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</si>
  <si>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</si>
  <si>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</si>
  <si>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</si>
  <si>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</si>
  <si>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</si>
  <si>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</si>
  <si>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</si>
  <si>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</si>
  <si>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</si>
  <si>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</si>
  <si>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</si>
  <si>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</si>
  <si>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</si>
  <si>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</si>
  <si>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</si>
  <si>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</si>
  <si>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</si>
  <si>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</si>
  <si>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</si>
  <si>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</si>
  <si>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</si>
  <si>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</si>
  <si>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</si>
  <si>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</si>
  <si>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</si>
  <si>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</si>
  <si>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</si>
  <si>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</si>
  <si>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</si>
  <si>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</si>
  <si>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</si>
  <si>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</si>
  <si>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</si>
  <si>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</si>
  <si>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</si>
  <si>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</si>
  <si>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</si>
  <si>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</si>
  <si>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</si>
  <si>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</si>
  <si>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</si>
  <si>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</si>
  <si>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</si>
  <si>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</si>
  <si>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</si>
  <si>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</si>
  <si>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</si>
  <si>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</si>
  <si>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</si>
  <si>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</si>
  <si>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</si>
  <si>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</si>
  <si>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</si>
  <si>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</si>
  <si>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</si>
  <si>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</si>
  <si>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</si>
  <si>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</si>
  <si>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</si>
  <si>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</si>
  <si>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</si>
  <si>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</si>
  <si>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</si>
  <si>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</si>
  <si>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</si>
  <si>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</si>
  <si>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</si>
  <si>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</si>
  <si>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</si>
  <si>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</si>
  <si>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</si>
  <si>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</si>
  <si>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</si>
  <si>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</si>
  <si>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</si>
  <si>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</si>
  <si>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</si>
  <si>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</si>
  <si>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</si>
  <si>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</si>
  <si>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</si>
  <si>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</si>
  <si>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</si>
  <si>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</si>
  <si>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</si>
  <si>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</si>
  <si>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</si>
  <si>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</si>
  <si>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</si>
  <si>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</si>
  <si>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</si>
  <si>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</si>
  <si>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</si>
  <si>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</si>
  <si>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</si>
  <si>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</si>
  <si>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</si>
  <si>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</si>
  <si>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</si>
  <si>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</si>
  <si>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</si>
  <si>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</si>
  <si>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</si>
  <si>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</si>
  <si>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</si>
  <si>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</si>
  <si>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</si>
  <si>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</si>
  <si>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</si>
  <si>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</si>
  <si>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</si>
  <si>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</si>
  <si>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</si>
  <si>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</si>
  <si>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</si>
  <si>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</si>
  <si>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</si>
  <si>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</si>
  <si>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</si>
  <si>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</si>
  <si>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</si>
  <si>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</si>
  <si>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</si>
  <si>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</si>
  <si>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</si>
  <si>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</si>
  <si>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</si>
  <si>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</si>
  <si>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</si>
  <si>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</si>
  <si>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</si>
  <si>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</si>
  <si>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</si>
  <si>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</si>
  <si>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</si>
  <si>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</si>
  <si>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</si>
  <si>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</si>
  <si>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</si>
  <si>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</si>
  <si>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</si>
  <si>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</si>
  <si>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</si>
  <si>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</si>
  <si>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</si>
  <si>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</si>
  <si>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</si>
  <si>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</si>
  <si>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</si>
  <si>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</si>
  <si>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</si>
  <si>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</si>
  <si>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</si>
  <si>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</si>
  <si>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</si>
  <si>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</si>
  <si>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</si>
  <si>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</si>
  <si>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</si>
  <si>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</si>
  <si>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</si>
  <si>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</si>
  <si>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</si>
  <si>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</si>
  <si>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</si>
  <si>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</si>
  <si>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</si>
  <si>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</si>
  <si>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</si>
  <si>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</si>
  <si>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</si>
  <si>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</si>
  <si>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</si>
  <si>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</si>
  <si>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</si>
  <si>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</si>
  <si>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</si>
  <si>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</si>
  <si>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</si>
  <si>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</si>
  <si>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</si>
  <si>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</si>
  <si>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</si>
  <si>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</si>
  <si>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</si>
  <si>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</si>
  <si>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</si>
  <si>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</si>
  <si>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</si>
  <si>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</si>
  <si>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</si>
  <si>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</si>
  <si>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</si>
  <si>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</si>
  <si>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</si>
  <si>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</si>
  <si>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</si>
  <si>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</si>
  <si>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</si>
  <si>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</si>
  <si>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</si>
  <si>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</si>
  <si>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</si>
  <si>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</si>
  <si>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</si>
  <si>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</si>
  <si>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</si>
  <si>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</si>
  <si>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</si>
  <si>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</si>
  <si>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</si>
  <si>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</si>
  <si>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</si>
  <si>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</si>
  <si>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</si>
  <si>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</si>
  <si>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</si>
  <si>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</si>
  <si>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</si>
  <si>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</si>
  <si>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</si>
  <si>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</si>
  <si>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</si>
  <si>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</si>
  <si>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</si>
  <si>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</si>
  <si>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</si>
  <si>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</si>
  <si>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</si>
  <si>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</si>
  <si>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</si>
  <si>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</si>
  <si>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</si>
  <si>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</si>
  <si>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</si>
  <si>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</si>
  <si>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</si>
  <si>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</si>
  <si>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</si>
  <si>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</si>
  <si>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</si>
  <si>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</si>
  <si>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</si>
  <si>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</si>
  <si>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</si>
  <si>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</si>
  <si>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</si>
  <si>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</si>
  <si>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</si>
  <si>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</si>
  <si>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</si>
  <si>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</si>
  <si>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</si>
  <si>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</si>
  <si>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</si>
  <si>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</si>
  <si>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</si>
  <si>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</si>
  <si>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</si>
  <si>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</si>
  <si>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</si>
  <si>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</si>
  <si>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</si>
  <si>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</si>
  <si>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</si>
  <si>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</si>
  <si>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</si>
  <si>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</si>
  <si>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</si>
  <si>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</si>
  <si>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</si>
  <si>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</si>
  <si>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</si>
  <si>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</si>
  <si>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</si>
  <si>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</si>
  <si>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</si>
  <si>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</si>
  <si>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</si>
  <si>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</si>
  <si>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</si>
  <si>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</si>
  <si>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</si>
  <si>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</si>
  <si>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</si>
  <si>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</si>
  <si>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</si>
  <si>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</si>
  <si>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</si>
  <si>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</si>
  <si>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</si>
  <si>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</si>
  <si>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</si>
  <si>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</si>
  <si>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</si>
  <si>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</si>
  <si>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</si>
  <si>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</si>
  <si>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</si>
  <si>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</si>
  <si>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</si>
  <si>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</si>
  <si>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</si>
  <si>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</si>
  <si>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</si>
  <si>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</si>
  <si>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</si>
  <si>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</si>
  <si>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</si>
  <si>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</si>
  <si>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</si>
  <si>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</si>
  <si>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</si>
  <si>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</si>
  <si>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</si>
  <si>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</si>
  <si>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</si>
  <si>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</si>
  <si>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</si>
  <si>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</si>
  <si>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</si>
  <si>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</si>
  <si>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</si>
  <si>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</si>
  <si>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</si>
  <si>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</si>
  <si>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</si>
  <si>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</si>
  <si>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</si>
  <si>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</si>
  <si>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</si>
  <si>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</si>
  <si>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</si>
  <si>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</si>
  <si>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</si>
  <si>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</si>
  <si>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</si>
  <si>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</si>
  <si>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</si>
  <si>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</si>
  <si>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</si>
  <si>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</si>
  <si>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</si>
  <si>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</si>
  <si>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</si>
  <si>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</si>
  <si>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</si>
  <si>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</si>
  <si>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</si>
  <si>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</si>
  <si>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</si>
  <si>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</si>
  <si>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</si>
  <si>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</si>
  <si>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</si>
  <si>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</si>
  <si>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</si>
  <si>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</si>
  <si>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</si>
  <si>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</si>
  <si>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</si>
  <si>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</si>
  <si>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</si>
  <si>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</si>
  <si>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</si>
  <si>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</si>
  <si>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</si>
  <si>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</si>
  <si>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</si>
  <si>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</si>
  <si>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</si>
  <si>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</si>
  <si>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</si>
  <si>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</si>
  <si>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</si>
  <si>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</si>
  <si>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</si>
  <si>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</si>
  <si>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</si>
  <si>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</si>
  <si>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</si>
  <si>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</si>
  <si>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</si>
  <si>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</si>
  <si>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</si>
  <si>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</si>
  <si>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</si>
  <si>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</si>
  <si>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</si>
  <si>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</si>
  <si>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</si>
  <si>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</si>
  <si>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</si>
  <si>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</si>
  <si>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</si>
  <si>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</si>
  <si>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</si>
  <si>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</si>
  <si>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</si>
  <si>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</si>
  <si>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</si>
  <si>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</si>
  <si>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</si>
  <si>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</si>
  <si>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</si>
  <si>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</si>
  <si>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</si>
  <si>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</si>
  <si>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</si>
  <si>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</si>
  <si>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</si>
  <si>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</si>
  <si>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</si>
  <si>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</si>
  <si>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</si>
  <si>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</si>
  <si>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</si>
  <si>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</si>
  <si>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</si>
  <si>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</si>
  <si>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</si>
  <si>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</si>
  <si>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</si>
  <si>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</si>
  <si>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</si>
  <si>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</si>
  <si>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</si>
  <si>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</si>
  <si>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</si>
  <si>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</si>
  <si>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</si>
  <si>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</si>
  <si>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</si>
  <si>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</si>
  <si>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</si>
  <si>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</si>
  <si>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</si>
  <si>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</si>
  <si>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</si>
  <si>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</si>
  <si>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</si>
  <si>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</si>
  <si>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</si>
  <si>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</si>
  <si>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</si>
  <si>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</si>
  <si>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</si>
  <si>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</si>
  <si>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</si>
  <si>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</si>
  <si>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</si>
  <si>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</si>
  <si>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</si>
  <si>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</si>
  <si>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</si>
  <si>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</si>
  <si>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</si>
  <si>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</si>
  <si>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</si>
  <si>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</si>
  <si>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</si>
  <si>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</si>
  <si>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</si>
  <si>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</si>
  <si>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</si>
  <si>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</si>
  <si>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</si>
  <si>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</si>
  <si>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</si>
  <si>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</si>
  <si>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</si>
  <si>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</si>
  <si>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</si>
  <si>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</si>
  <si>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</si>
  <si>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</si>
  <si>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</si>
  <si>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</si>
  <si>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</si>
  <si>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</si>
  <si>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</si>
  <si>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</si>
  <si>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</si>
  <si>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</si>
  <si>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</si>
  <si>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</si>
  <si>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</si>
  <si>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</si>
  <si>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</si>
  <si>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</si>
  <si>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</si>
  <si>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</si>
  <si>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</si>
  <si>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</si>
  <si>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</si>
  <si>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</si>
  <si>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</si>
  <si>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</si>
  <si>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</si>
  <si>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</si>
  <si>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</si>
  <si>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</si>
  <si>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</si>
  <si>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</si>
  <si>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</si>
  <si>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</si>
  <si>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</si>
  <si>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</si>
  <si>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</si>
  <si>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</si>
  <si>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</si>
  <si>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</si>
  <si>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</si>
  <si>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</si>
  <si>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</si>
  <si>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</si>
  <si>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</si>
  <si>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</si>
  <si>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</si>
  <si>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</si>
  <si>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</si>
  <si>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</si>
  <si>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</si>
  <si>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</si>
  <si>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</si>
  <si>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</si>
  <si>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</si>
  <si>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</si>
  <si>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</si>
  <si>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</si>
  <si>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</si>
  <si>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</si>
  <si>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</si>
  <si>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</si>
  <si>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</si>
  <si>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</si>
  <si>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</si>
  <si>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</si>
  <si>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</si>
  <si>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</si>
  <si>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</si>
  <si>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</si>
  <si>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</si>
  <si>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</si>
  <si>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</si>
  <si>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</si>
  <si>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</si>
  <si>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</si>
  <si>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</si>
  <si>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</si>
  <si>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</si>
  <si>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</si>
  <si>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</si>
  <si>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</si>
  <si>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</si>
  <si>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</si>
  <si>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</si>
  <si>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</si>
  <si>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</si>
  <si>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</si>
  <si>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</si>
  <si>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</si>
  <si>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</si>
  <si>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</si>
  <si>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</si>
  <si>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</si>
  <si>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</si>
  <si>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</si>
  <si>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</si>
  <si>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</si>
  <si>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</si>
  <si>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</si>
  <si>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</si>
  <si>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</si>
  <si>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</si>
  <si>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</si>
  <si>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</si>
  <si>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</si>
  <si>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</si>
  <si>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</si>
  <si>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</si>
  <si>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</si>
  <si>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</si>
  <si>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</si>
  <si>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</si>
  <si>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</si>
  <si>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</si>
  <si>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</si>
  <si>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</si>
  <si>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</si>
  <si>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</si>
  <si>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</si>
  <si>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</si>
  <si>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</si>
  <si>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</si>
  <si>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</si>
  <si>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</si>
  <si>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</si>
  <si>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</si>
  <si>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</si>
  <si>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</si>
  <si>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</si>
  <si>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</si>
  <si>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</si>
  <si>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</si>
  <si>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</si>
  <si>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</si>
  <si>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</si>
  <si>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</si>
  <si>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</si>
  <si>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</si>
  <si>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</si>
  <si>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</si>
  <si>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</si>
  <si>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</si>
  <si>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</si>
  <si>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</si>
  <si>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</si>
  <si>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</si>
  <si>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</si>
  <si>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</si>
  <si>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</si>
  <si>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</si>
  <si>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</si>
  <si>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</si>
  <si>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</si>
  <si>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</si>
  <si>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</si>
  <si>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</si>
  <si>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</si>
  <si>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</si>
  <si>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</si>
  <si>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</si>
  <si>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</si>
  <si>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</si>
  <si>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</si>
  <si>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</si>
  <si>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</si>
  <si>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</si>
  <si>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</si>
  <si>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</si>
  <si>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</si>
  <si>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</si>
  <si>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</si>
  <si>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</si>
  <si>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</si>
  <si>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</si>
  <si>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</si>
  <si>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</si>
  <si>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</si>
  <si>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</si>
  <si>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</si>
  <si>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</si>
  <si>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</si>
  <si>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</si>
  <si>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</si>
  <si>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</si>
  <si>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</si>
  <si>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</si>
  <si>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</si>
  <si>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</si>
  <si>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</si>
  <si>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</si>
  <si>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</si>
  <si>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</si>
  <si>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</si>
  <si>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</si>
  <si>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</si>
  <si>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</si>
  <si>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</si>
  <si>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</si>
  <si>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</si>
  <si>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</si>
  <si>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</si>
  <si>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</si>
  <si>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</si>
  <si>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</si>
  <si>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</si>
  <si>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</si>
  <si>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</si>
  <si>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</si>
  <si>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</si>
  <si>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</si>
  <si>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</si>
  <si>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</si>
  <si>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</si>
  <si>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</si>
  <si>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</si>
  <si>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</si>
  <si>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</si>
  <si>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</si>
  <si>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</si>
  <si>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</si>
  <si>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</si>
  <si>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</si>
  <si>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</si>
  <si>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</si>
  <si>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</si>
  <si>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</si>
  <si>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</si>
  <si>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</si>
  <si>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</si>
  <si>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</si>
  <si>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</si>
  <si>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</si>
  <si>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</si>
  <si>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</si>
  <si>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</si>
  <si>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</si>
  <si>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</si>
  <si>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</si>
  <si>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</si>
  <si>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</si>
  <si>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</si>
  <si>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</si>
  <si>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</si>
  <si>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</si>
  <si>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</si>
  <si>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</si>
  <si>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</si>
  <si>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</si>
  <si>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</si>
  <si>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</si>
  <si>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</si>
  <si>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</si>
  <si>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</si>
  <si>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</si>
  <si>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</si>
  <si>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</si>
  <si>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</si>
  <si>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</si>
  <si>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</si>
  <si>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</si>
  <si>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</si>
  <si>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</si>
  <si>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</si>
  <si>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</si>
  <si>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</si>
  <si>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</si>
  <si>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</si>
  <si>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</si>
  <si>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</si>
  <si>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</si>
  <si>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</si>
  <si>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</si>
  <si>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</si>
  <si>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</si>
  <si>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</si>
  <si>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</si>
  <si>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</si>
  <si>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</si>
  <si>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</si>
  <si>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</si>
  <si>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</si>
  <si>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</si>
  <si>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</si>
  <si>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</si>
  <si>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</si>
  <si>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</si>
  <si>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</si>
  <si>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</si>
  <si>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</si>
  <si>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</si>
  <si>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</si>
  <si>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</si>
  <si>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</si>
  <si>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</si>
  <si>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</si>
  <si>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</si>
  <si>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</si>
  <si>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</si>
  <si>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</si>
  <si>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</si>
  <si>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</si>
  <si>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</si>
  <si>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</si>
  <si>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</si>
  <si>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</si>
  <si>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</si>
  <si>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</si>
  <si>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</si>
  <si>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</si>
  <si>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</si>
  <si>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</si>
  <si>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</si>
  <si>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</si>
  <si>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</si>
  <si>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</si>
  <si>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</si>
  <si>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</si>
  <si>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</si>
  <si>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</si>
  <si>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</si>
  <si>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</si>
  <si>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</si>
  <si>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</si>
  <si>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</si>
  <si>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</si>
  <si>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</si>
  <si>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</si>
  <si>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</si>
  <si>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</si>
  <si>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</si>
  <si>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</si>
  <si>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</si>
  <si>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</si>
  <si>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</si>
  <si>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</si>
  <si>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</si>
  <si>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</si>
  <si>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</si>
  <si>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</si>
  <si>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</si>
  <si>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</si>
  <si>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</si>
  <si>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</si>
  <si>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</si>
  <si>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</si>
  <si>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</si>
  <si>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</si>
  <si>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</si>
  <si>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</si>
  <si>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</si>
  <si>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</si>
  <si>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</si>
  <si>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</si>
  <si>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</si>
  <si>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</si>
  <si>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</si>
  <si>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</si>
  <si>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</si>
  <si>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</si>
  <si>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</si>
  <si>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</si>
  <si>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</si>
  <si>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</si>
  <si>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</si>
  <si>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</si>
  <si>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</si>
  <si>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</si>
  <si>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</si>
  <si>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</si>
  <si>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</si>
  <si>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</si>
  <si>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</si>
  <si>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</si>
  <si>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</si>
  <si>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</si>
  <si>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</si>
  <si>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</si>
  <si>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</si>
  <si>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</si>
  <si>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</si>
  <si>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</si>
  <si>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</si>
  <si>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</si>
  <si>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</si>
  <si>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</si>
  <si>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</si>
  <si>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</si>
  <si>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</si>
  <si>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</si>
  <si>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</si>
  <si>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</si>
  <si>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</si>
  <si>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</si>
  <si>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</si>
  <si>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</si>
  <si>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</si>
  <si>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</si>
  <si>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</si>
  <si>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</si>
  <si>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</si>
  <si>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</si>
  <si>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</si>
  <si>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</si>
  <si>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</si>
  <si>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</si>
  <si>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</si>
  <si>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</si>
  <si>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</si>
  <si>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</si>
  <si>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</si>
  <si>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</si>
  <si>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</si>
  <si>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</si>
  <si>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</si>
  <si>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</si>
  <si>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</si>
  <si>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</si>
  <si>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</si>
  <si>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</si>
  <si>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</si>
  <si>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</si>
  <si>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</si>
  <si>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</si>
  <si>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</si>
  <si>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</si>
  <si>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</si>
  <si>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</si>
  <si>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</si>
  <si>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</si>
  <si>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</si>
  <si>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</si>
  <si>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</si>
  <si>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</si>
  <si>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</si>
  <si>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</si>
  <si>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</si>
  <si>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</si>
  <si>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</si>
  <si>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</si>
  <si>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</si>
  <si>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</si>
  <si>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</si>
  <si>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</si>
  <si>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</si>
  <si>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</si>
  <si>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</si>
  <si>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</si>
  <si>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</si>
  <si>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</si>
  <si>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</si>
  <si>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</si>
  <si>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</si>
  <si>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</si>
  <si>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</si>
  <si>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</si>
  <si>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</si>
  <si>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</si>
  <si>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</si>
  <si>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</si>
  <si>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</si>
  <si>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</si>
  <si>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</si>
  <si>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</si>
  <si>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</si>
  <si>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</si>
  <si>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</si>
  <si>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</si>
  <si>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</si>
  <si>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</si>
  <si>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</si>
  <si>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</si>
  <si>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</si>
  <si>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</si>
  <si>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</si>
  <si>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</si>
  <si>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</si>
  <si>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</si>
  <si>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</si>
  <si>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</si>
  <si>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</si>
  <si>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</si>
  <si>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</si>
  <si>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</si>
  <si>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</si>
  <si>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</si>
  <si>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</si>
  <si>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</si>
  <si>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</si>
  <si>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</si>
  <si>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</si>
  <si>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</si>
  <si>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</si>
  <si>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</si>
  <si>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</si>
  <si>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</si>
  <si>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</si>
  <si>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</si>
  <si>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</si>
  <si>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</si>
  <si>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</si>
  <si>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</si>
  <si>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</si>
  <si>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</si>
  <si>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</si>
  <si>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</si>
  <si>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</si>
  <si>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</si>
  <si>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</si>
  <si>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</si>
  <si>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</si>
  <si>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</si>
  <si>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</si>
  <si>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</si>
  <si>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</si>
  <si>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</si>
  <si>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</si>
  <si>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</si>
  <si>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</si>
  <si>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</si>
  <si>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</si>
  <si>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</si>
  <si>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</si>
  <si>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</si>
  <si>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</si>
  <si>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</si>
  <si>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</si>
  <si>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</si>
  <si>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</si>
  <si>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</si>
  <si>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</si>
  <si>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</si>
  <si>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</si>
  <si>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</si>
  <si>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</si>
  <si>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</si>
  <si>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</si>
  <si>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</si>
  <si>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</si>
  <si>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</si>
  <si>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</si>
  <si>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</si>
  <si>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</si>
  <si>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</si>
  <si>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</si>
  <si>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</si>
  <si>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</si>
  <si>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</si>
  <si>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</si>
  <si>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</si>
  <si>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</si>
  <si>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</si>
  <si>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</si>
  <si>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</si>
  <si>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</si>
  <si>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</si>
  <si>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</si>
  <si>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</si>
  <si>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</si>
  <si>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</si>
  <si>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</si>
  <si>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</si>
  <si>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</si>
  <si>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</si>
  <si>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</si>
  <si>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</si>
  <si>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</si>
  <si>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</si>
  <si>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</si>
  <si>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</si>
  <si>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</si>
  <si>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</si>
  <si>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</si>
  <si>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</si>
  <si>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</si>
  <si>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</si>
  <si>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</si>
  <si>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</si>
  <si>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</si>
  <si>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</si>
  <si>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</si>
  <si>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</si>
  <si>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</si>
  <si>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</si>
  <si>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</si>
  <si>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</si>
  <si>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</si>
  <si>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</si>
  <si>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</si>
  <si>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</si>
  <si>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</si>
  <si>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</si>
  <si>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</si>
  <si>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</si>
  <si>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</si>
  <si>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</si>
  <si>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</si>
  <si>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</si>
  <si>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</si>
  <si>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</si>
  <si>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</si>
  <si>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</si>
  <si>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</si>
  <si>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</si>
  <si>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</si>
  <si>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</si>
  <si>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</si>
  <si>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</si>
  <si>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</si>
  <si>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</si>
  <si>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</si>
  <si>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</si>
  <si>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</si>
  <si>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</si>
  <si>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</si>
  <si>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</si>
  <si>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</si>
  <si>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</si>
  <si>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</si>
  <si>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</si>
  <si>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</si>
  <si>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</si>
  <si>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</si>
  <si>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</si>
  <si>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</si>
  <si>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</si>
  <si>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</si>
  <si>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</si>
  <si>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</si>
  <si>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</si>
  <si>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</si>
  <si>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</si>
  <si>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</si>
  <si>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</si>
  <si>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</si>
  <si>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</si>
  <si>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</si>
  <si>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</si>
  <si>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</si>
  <si>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</si>
  <si>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</si>
  <si>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</si>
  <si>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</si>
  <si>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</si>
  <si>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</si>
  <si>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</si>
  <si>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</si>
  <si>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</si>
  <si>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</si>
  <si>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</si>
  <si>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</si>
  <si>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</si>
  <si>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</si>
  <si>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</si>
  <si>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</si>
  <si>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</si>
  <si>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</si>
  <si>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</si>
  <si>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</si>
  <si>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</si>
  <si>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</si>
  <si>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</si>
  <si>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</si>
  <si>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</si>
  <si>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</si>
  <si>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</si>
  <si>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</si>
  <si>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</si>
  <si>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</si>
  <si>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</si>
  <si>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</si>
  <si>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</si>
  <si>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</si>
  <si>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</si>
  <si>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</si>
  <si>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</si>
  <si>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</si>
  <si>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</si>
  <si>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</si>
  <si>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</si>
  <si>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</si>
  <si>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</si>
  <si>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</si>
  <si>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</si>
  <si>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</si>
  <si>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</si>
  <si>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</si>
  <si>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</si>
  <si>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</si>
  <si>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</si>
  <si>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</si>
  <si>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</si>
  <si>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</si>
  <si>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</si>
  <si>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</si>
  <si>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</si>
  <si>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</si>
  <si>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</si>
  <si>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</si>
  <si>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</si>
  <si>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</si>
  <si>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</si>
  <si>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</si>
  <si>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</si>
  <si>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</si>
  <si>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</si>
  <si>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</si>
  <si>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</si>
  <si>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</si>
  <si>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</si>
  <si>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</si>
  <si>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</si>
  <si>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</si>
  <si>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</si>
  <si>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</si>
  <si>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</si>
  <si>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</si>
  <si>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</si>
  <si>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</si>
  <si>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</si>
  <si>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</si>
  <si>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</si>
  <si>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</si>
  <si>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</si>
  <si>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</si>
  <si>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</si>
  <si>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</si>
  <si>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</si>
  <si>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</si>
  <si>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</si>
  <si>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</si>
  <si>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</si>
  <si>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</si>
  <si>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</si>
  <si>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</si>
  <si>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</si>
  <si>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</si>
  <si>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</si>
  <si>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</si>
  <si>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</si>
  <si>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</si>
  <si>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</si>
  <si>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</si>
  <si>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</si>
  <si>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</si>
  <si>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</si>
  <si>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</si>
  <si>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</si>
  <si>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</si>
  <si>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</si>
  <si>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</si>
  <si>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</si>
  <si>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</si>
  <si>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</si>
  <si>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</si>
  <si>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</si>
  <si>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</si>
  <si>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</si>
  <si>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</si>
  <si>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</si>
  <si>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</si>
  <si>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</si>
  <si>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</si>
  <si>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</si>
  <si>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</si>
  <si>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</si>
  <si>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</si>
  <si>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</si>
  <si>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</si>
  <si>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</si>
  <si>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</si>
  <si>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</si>
  <si>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</si>
  <si>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</si>
  <si>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</si>
  <si>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</si>
  <si>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</si>
  <si>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</si>
  <si>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</si>
  <si>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</si>
  <si>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</si>
  <si>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</si>
  <si>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</si>
  <si>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</si>
  <si>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</si>
  <si>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</si>
  <si>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</si>
  <si>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</si>
  <si>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</si>
  <si>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</si>
  <si>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</si>
  <si>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</si>
  <si>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</si>
  <si>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</si>
  <si>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</si>
  <si>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</si>
  <si>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</si>
  <si>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</si>
  <si>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</si>
  <si>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</si>
  <si>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</si>
  <si>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</si>
  <si>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</si>
  <si>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</si>
  <si>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</si>
  <si>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</si>
  <si>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</si>
  <si>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</si>
  <si>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</si>
  <si>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</si>
  <si>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</si>
  <si>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</si>
  <si>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</si>
  <si>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</si>
  <si>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</si>
  <si>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</si>
  <si>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</si>
  <si>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</si>
  <si>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</si>
  <si>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</si>
  <si>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</si>
  <si>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</si>
  <si>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</si>
  <si>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</si>
  <si>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</si>
  <si>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</si>
  <si>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</si>
  <si>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</si>
  <si>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</si>
  <si>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</si>
  <si>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</si>
  <si>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</si>
  <si>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</si>
  <si>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</si>
  <si>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</si>
  <si>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</si>
  <si>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</si>
  <si>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</si>
  <si>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</si>
  <si>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</si>
  <si>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</si>
  <si>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</si>
  <si>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</si>
  <si>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</si>
  <si>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</si>
  <si>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</si>
  <si>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</si>
  <si>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</si>
  <si>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</si>
  <si>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</si>
  <si>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</si>
  <si>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</si>
  <si>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</si>
  <si>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</si>
  <si>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</si>
  <si>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</si>
  <si>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</si>
  <si>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</si>
  <si>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</si>
  <si>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</si>
  <si>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</si>
  <si>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</si>
  <si>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</si>
  <si>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</si>
  <si>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</si>
  <si>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</si>
  <si>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</si>
  <si>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</si>
  <si>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</si>
  <si>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</si>
  <si>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</si>
  <si>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</si>
  <si>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</si>
  <si>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</si>
  <si>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</si>
  <si>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</si>
  <si>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</si>
  <si>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</si>
  <si>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</si>
  <si>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</si>
  <si>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</si>
  <si>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</si>
  <si>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</si>
  <si>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</si>
  <si>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</si>
  <si>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</si>
  <si>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</si>
  <si>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</si>
  <si>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</si>
  <si>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</si>
  <si>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</si>
  <si>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</si>
  <si>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</si>
  <si>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</si>
  <si>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</si>
  <si>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</si>
  <si>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</si>
  <si>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</si>
  <si>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</si>
  <si>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</si>
  <si>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</si>
  <si>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</si>
  <si>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</si>
  <si>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</si>
  <si>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</si>
  <si>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</si>
  <si>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</si>
  <si>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</si>
  <si>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</si>
  <si>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</si>
  <si>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</si>
  <si>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</si>
  <si>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</si>
  <si>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</si>
  <si>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</si>
  <si>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</si>
  <si>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</si>
  <si>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</si>
  <si>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</si>
  <si>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</si>
  <si>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</si>
  <si>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</si>
  <si>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</si>
  <si>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</si>
  <si>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</si>
  <si>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</si>
  <si>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</si>
  <si>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</si>
  <si>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</si>
  <si>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</si>
  <si>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</si>
  <si>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</si>
  <si>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</si>
  <si>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</si>
  <si>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</si>
  <si>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</si>
  <si>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</si>
  <si>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</si>
  <si>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</si>
  <si>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</si>
  <si>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</si>
  <si>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</si>
  <si>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</si>
  <si>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</si>
  <si>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</si>
  <si>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</si>
  <si>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</si>
  <si>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</si>
  <si>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</si>
  <si>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</si>
  <si>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</si>
  <si>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</si>
  <si>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</si>
  <si>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</si>
  <si>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</si>
  <si>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</si>
  <si>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</si>
  <si>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</si>
  <si>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</si>
  <si>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</si>
  <si>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</si>
  <si>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</si>
  <si>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</si>
  <si>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</si>
  <si>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</si>
  <si>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</si>
  <si>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</si>
  <si>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</si>
  <si>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</si>
  <si>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</si>
  <si>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</si>
  <si>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</si>
  <si>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</si>
  <si>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</si>
  <si>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</si>
  <si>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</si>
  <si>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</si>
  <si>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</si>
  <si>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</si>
  <si>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</si>
  <si>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</si>
  <si>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</si>
  <si>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</si>
  <si>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</si>
  <si>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</si>
  <si>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</si>
  <si>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</si>
  <si>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</si>
  <si>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</si>
  <si>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</si>
  <si>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</si>
  <si>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</si>
  <si>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</si>
  <si>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</si>
  <si>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</si>
  <si>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</si>
  <si>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</si>
  <si>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</si>
  <si>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</si>
  <si>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</si>
  <si>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</si>
  <si>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</si>
  <si>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</si>
  <si>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</si>
  <si>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</si>
  <si>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</si>
  <si>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</si>
  <si>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</si>
  <si>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</si>
  <si>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</si>
  <si>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</si>
  <si>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</si>
  <si>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</si>
  <si>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</si>
  <si>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</si>
  <si>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</si>
  <si>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</si>
  <si>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</si>
  <si>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</si>
  <si>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</si>
  <si>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</si>
  <si>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</si>
  <si>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</si>
  <si>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</si>
  <si>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</si>
  <si>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</si>
  <si>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</si>
  <si>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</si>
  <si>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</si>
  <si>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</si>
  <si>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</si>
  <si>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</si>
  <si>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</si>
  <si>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</si>
  <si>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</si>
  <si>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</si>
  <si>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</si>
  <si>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</si>
  <si>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</si>
  <si>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</si>
  <si>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</si>
  <si>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</si>
  <si>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</si>
  <si>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</si>
  <si>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</si>
  <si>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</si>
  <si>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</si>
  <si>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</si>
  <si>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</si>
  <si>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</si>
  <si>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</si>
  <si>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</si>
  <si>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</si>
  <si>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</si>
  <si>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</si>
  <si>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</si>
  <si>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</si>
  <si>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</si>
  <si>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</si>
  <si>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</si>
  <si>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</si>
  <si>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</si>
  <si>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</si>
  <si>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</si>
  <si>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</si>
  <si>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</si>
  <si>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</si>
  <si>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</si>
  <si>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</si>
  <si>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</si>
  <si>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</si>
  <si>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</si>
  <si>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</si>
  <si>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</si>
  <si>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</si>
  <si>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</si>
  <si>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</si>
  <si>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</si>
  <si>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</si>
  <si>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</si>
  <si>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</si>
  <si>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</si>
  <si>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</si>
  <si>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</si>
  <si>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</si>
  <si>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</si>
  <si>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</si>
  <si>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</si>
  <si>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</si>
  <si>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</si>
  <si>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</si>
  <si>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</si>
  <si>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</si>
  <si>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</si>
  <si>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</si>
  <si>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</si>
  <si>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</si>
  <si>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</si>
  <si>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</si>
  <si>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</si>
  <si>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</si>
  <si>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</si>
  <si>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</si>
  <si>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</si>
  <si>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</si>
  <si>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</si>
  <si>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</si>
  <si>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</si>
  <si>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</si>
  <si>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</si>
  <si>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</si>
  <si>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</si>
  <si>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</si>
  <si>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</si>
  <si>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</si>
  <si>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</si>
  <si>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</si>
  <si>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</si>
  <si>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</si>
  <si>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</si>
  <si>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</si>
  <si>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</si>
  <si>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</si>
  <si>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</si>
  <si>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</si>
  <si>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</si>
  <si>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</si>
  <si>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</si>
  <si>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</si>
  <si>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</si>
  <si>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</si>
  <si>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</si>
  <si>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</si>
  <si>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</si>
  <si>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</si>
  <si>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</si>
  <si>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</si>
  <si>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</si>
  <si>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</si>
  <si>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</si>
  <si>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</si>
  <si>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</si>
  <si>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</si>
  <si>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</si>
  <si>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</si>
  <si>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</si>
  <si>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</si>
  <si>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</si>
  <si>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</si>
  <si>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</si>
  <si>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</si>
  <si>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</si>
  <si>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</si>
  <si>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</si>
  <si>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</si>
  <si>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</si>
  <si>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</si>
  <si>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</si>
  <si>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</si>
  <si>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</si>
  <si>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</si>
  <si>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</si>
  <si>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</si>
  <si>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</si>
  <si>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</si>
  <si>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</si>
  <si>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</si>
  <si>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</si>
  <si>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</si>
  <si>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</si>
  <si>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</si>
  <si>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</si>
  <si>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</si>
  <si>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</si>
  <si>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</si>
  <si>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</si>
  <si>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</si>
  <si>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</si>
  <si>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</si>
  <si>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</si>
  <si>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</si>
  <si>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</si>
  <si>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</si>
  <si>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</si>
  <si>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</si>
  <si>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</si>
  <si>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</si>
  <si>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</si>
  <si>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</si>
  <si>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</si>
  <si>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</si>
  <si>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</si>
  <si>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</si>
  <si>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</si>
  <si>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</si>
  <si>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</si>
  <si>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</si>
  <si>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</si>
  <si>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</si>
  <si>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</si>
  <si>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</si>
  <si>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</si>
  <si>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</si>
  <si>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</si>
  <si>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</si>
  <si>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</si>
  <si>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</si>
  <si>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</si>
  <si>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</si>
  <si>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</si>
  <si>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</si>
  <si>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</si>
  <si>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</si>
  <si>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</si>
  <si>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</si>
  <si>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</si>
  <si>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</si>
  <si>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</si>
  <si>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</si>
  <si>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</si>
  <si>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</si>
  <si>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</si>
  <si>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</si>
  <si>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</si>
  <si>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</si>
  <si>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</si>
  <si>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</si>
  <si>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</si>
  <si>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</si>
  <si>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</si>
  <si>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</si>
  <si>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</si>
  <si>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</si>
  <si>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</si>
  <si>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</si>
  <si>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</si>
  <si>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</si>
  <si>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</si>
  <si>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</si>
  <si>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</si>
  <si>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</si>
  <si>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</si>
  <si>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</si>
  <si>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</si>
  <si>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</si>
  <si>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</si>
  <si>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</si>
  <si>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</si>
  <si>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</si>
  <si>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</si>
  <si>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</si>
  <si>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</si>
  <si>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</si>
  <si>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</si>
  <si>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</si>
  <si>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</si>
  <si>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</si>
  <si>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</si>
  <si>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</si>
  <si>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</si>
  <si>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</si>
  <si>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</si>
  <si>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</si>
  <si>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</si>
  <si>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</si>
  <si>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</si>
  <si>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</si>
  <si>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</si>
  <si>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</si>
  <si>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</si>
  <si>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</si>
  <si>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</si>
  <si>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</si>
  <si>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</si>
  <si>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</si>
  <si>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</si>
  <si>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</si>
  <si>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</si>
  <si>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</si>
  <si>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</si>
  <si>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</si>
  <si>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</si>
  <si>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</si>
  <si>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</si>
  <si>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</si>
  <si>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</si>
  <si>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</si>
  <si>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</si>
  <si>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</si>
  <si>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</si>
  <si>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</si>
  <si>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</si>
  <si>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</si>
  <si>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</si>
  <si>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</si>
  <si>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</si>
  <si>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</si>
  <si>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</si>
  <si>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</si>
  <si>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</si>
  <si>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</si>
  <si>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</si>
  <si>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</si>
  <si>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</si>
  <si>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</si>
  <si>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</si>
  <si>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</si>
  <si>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</si>
  <si>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</si>
  <si>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</si>
  <si>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</si>
  <si>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</si>
  <si>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</si>
  <si>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</si>
  <si>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</si>
  <si>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</si>
  <si>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</si>
  <si>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</si>
  <si>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</si>
  <si>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</si>
  <si>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</si>
  <si>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</si>
  <si>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</si>
  <si>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</si>
  <si>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</si>
  <si>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</si>
  <si>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</si>
  <si>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</si>
  <si>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</si>
  <si>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</si>
  <si>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</si>
  <si>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</si>
  <si>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</si>
  <si>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</si>
  <si>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</si>
  <si>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</si>
  <si>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</si>
  <si>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</si>
  <si>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</si>
  <si>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</si>
  <si>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</si>
  <si>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</si>
  <si>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</si>
  <si>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</si>
  <si>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</si>
  <si>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</si>
  <si>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</si>
  <si>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</si>
  <si>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</si>
  <si>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</si>
  <si>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</si>
  <si>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</si>
  <si>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</si>
  <si>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</si>
  <si>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</si>
  <si>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</si>
  <si>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</si>
  <si>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</si>
  <si>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</si>
  <si>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</si>
  <si>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</si>
  <si>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</si>
  <si>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</si>
  <si>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</si>
  <si>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</si>
  <si>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</si>
  <si>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</si>
  <si>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</si>
  <si>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</si>
  <si>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</si>
  <si>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</si>
  <si>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</si>
  <si>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</si>
  <si>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</si>
  <si>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</si>
  <si>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</si>
  <si>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</si>
  <si>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</si>
  <si>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</si>
  <si>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</si>
  <si>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</si>
  <si>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</si>
  <si>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</si>
  <si>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</si>
  <si>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</si>
  <si>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</si>
  <si>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</si>
  <si>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</si>
  <si>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</si>
  <si>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</si>
  <si>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</si>
  <si>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</si>
  <si>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</si>
  <si>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</si>
  <si>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</si>
  <si>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</si>
  <si>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</si>
  <si>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</si>
  <si>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</si>
  <si>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</si>
  <si>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</si>
  <si>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</si>
  <si>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</si>
  <si>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</si>
  <si>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</si>
  <si>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</si>
  <si>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</si>
  <si>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</si>
  <si>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</si>
  <si>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</si>
  <si>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</si>
  <si>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</si>
  <si>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</si>
  <si>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</si>
  <si>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</si>
  <si>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</si>
  <si>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</si>
  <si>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</si>
  <si>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</si>
  <si>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</si>
  <si>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</si>
  <si>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</si>
  <si>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</si>
  <si>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</si>
  <si>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</si>
  <si>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</si>
  <si>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</si>
  <si>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</si>
  <si>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</si>
  <si>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</si>
  <si>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</si>
  <si>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</si>
  <si>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</si>
  <si>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</si>
  <si>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</si>
  <si>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</si>
  <si>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</si>
  <si>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</si>
  <si>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</si>
  <si>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</si>
  <si>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</si>
  <si>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</si>
  <si>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</si>
  <si>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</si>
  <si>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</si>
  <si>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</si>
  <si>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</si>
  <si>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</si>
  <si>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</si>
  <si>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</si>
  <si>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</si>
  <si>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</si>
  <si>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</si>
  <si>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</si>
  <si>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</si>
  <si>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</si>
  <si>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</si>
  <si>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</si>
  <si>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</si>
  <si>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</si>
  <si>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</si>
  <si>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</si>
  <si>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</si>
  <si>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</si>
  <si>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</si>
  <si>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</si>
  <si>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</si>
  <si>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</si>
  <si>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</si>
  <si>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</si>
  <si>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</si>
  <si>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</si>
  <si>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</si>
  <si>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</si>
  <si>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</si>
  <si>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</si>
  <si>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</si>
  <si>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</si>
  <si>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</si>
  <si>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</si>
  <si>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</si>
  <si>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</si>
  <si>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</si>
  <si>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</si>
  <si>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</si>
  <si>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</si>
  <si>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</si>
  <si>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</si>
  <si>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</si>
  <si>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</si>
  <si>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</si>
  <si>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</si>
  <si>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</si>
  <si>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</si>
  <si>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</si>
  <si>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</si>
  <si>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</si>
  <si>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</si>
  <si>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</si>
  <si>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</si>
  <si>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</si>
  <si>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</si>
  <si>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</si>
  <si>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</si>
  <si>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</si>
  <si>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</si>
  <si>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</si>
  <si>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</si>
  <si>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</si>
  <si>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</si>
  <si>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</si>
  <si>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</si>
  <si>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</si>
  <si>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</si>
  <si>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</si>
  <si>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</si>
  <si>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</si>
  <si>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</si>
  <si>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</si>
  <si>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</si>
  <si>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</si>
  <si>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</si>
  <si>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</si>
  <si>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</si>
  <si>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</si>
  <si>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</si>
  <si>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</si>
  <si>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</si>
  <si>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</si>
  <si>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</si>
  <si>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</si>
  <si>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</si>
  <si>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</si>
  <si>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</si>
  <si>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</si>
  <si>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</si>
  <si>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</si>
  <si>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</si>
  <si>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</si>
  <si>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</si>
  <si>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</si>
  <si>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</si>
  <si>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</si>
  <si>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</si>
  <si>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</si>
  <si>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</si>
  <si>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</si>
  <si>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</si>
  <si>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</si>
  <si>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</si>
  <si>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</si>
  <si>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</si>
  <si>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</si>
  <si>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</si>
  <si>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</si>
  <si>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</si>
  <si>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</si>
  <si>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</si>
  <si>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</si>
  <si>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</si>
  <si>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</si>
  <si>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</si>
  <si>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</si>
  <si>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</si>
  <si>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</si>
  <si>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</si>
  <si>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</si>
  <si>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</si>
  <si>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</si>
  <si>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</si>
  <si>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</si>
  <si>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</si>
  <si>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</si>
  <si>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</si>
  <si>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</si>
  <si>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</si>
  <si>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</si>
  <si>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</si>
  <si>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</si>
  <si>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</si>
  <si>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</si>
  <si>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</si>
  <si>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</si>
  <si>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</si>
  <si>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</si>
  <si>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</si>
  <si>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</si>
  <si>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</si>
  <si>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</si>
  <si>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</si>
  <si>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</si>
  <si>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</si>
  <si>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</si>
  <si>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</si>
  <si>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</si>
  <si>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</si>
  <si>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</si>
  <si>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</si>
  <si>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</si>
  <si>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</si>
  <si>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</si>
  <si>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</si>
  <si>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</si>
  <si>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</si>
  <si>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</si>
  <si>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</si>
  <si>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</si>
  <si>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</si>
  <si>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</si>
  <si>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</si>
  <si>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</si>
  <si>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</si>
  <si>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</si>
  <si>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</si>
  <si>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</si>
  <si>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</si>
  <si>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</si>
  <si>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</si>
  <si>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</si>
  <si>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</si>
  <si>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</si>
  <si>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</si>
  <si>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</si>
  <si>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</si>
  <si>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</si>
  <si>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</si>
  <si>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</si>
  <si>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</si>
  <si>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</si>
  <si>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</si>
  <si>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</si>
  <si>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</si>
  <si>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</si>
  <si>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</si>
  <si>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</si>
  <si>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</si>
  <si>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</si>
  <si>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</si>
  <si>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</si>
  <si>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</si>
  <si>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</si>
  <si>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</si>
  <si>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</si>
  <si>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</si>
  <si>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</si>
  <si>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</si>
  <si>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</si>
  <si>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</si>
  <si>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</si>
  <si>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</si>
  <si>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</si>
  <si>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</si>
  <si>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</si>
  <si>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</si>
  <si>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</si>
  <si>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</si>
  <si>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</si>
  <si>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</si>
  <si>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</si>
  <si>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</si>
  <si>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</si>
  <si>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</si>
  <si>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</si>
  <si>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</si>
  <si>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</si>
  <si>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</si>
  <si>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</si>
  <si>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</si>
  <si>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</si>
  <si>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</si>
  <si>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</si>
  <si>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</si>
  <si>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</si>
  <si>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</si>
  <si>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</si>
  <si>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</si>
  <si>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</si>
  <si>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</si>
  <si>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</si>
  <si>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</si>
  <si>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</si>
  <si>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</si>
  <si>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</si>
  <si>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</si>
  <si>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</si>
  <si>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</si>
  <si>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</si>
  <si>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</si>
  <si>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</si>
  <si>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</si>
  <si>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</si>
  <si>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</si>
  <si>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</si>
  <si>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</si>
  <si>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</si>
  <si>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</si>
  <si>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</si>
  <si>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</si>
  <si>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</si>
  <si>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</si>
  <si>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</si>
  <si>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</si>
  <si>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</si>
  <si>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</si>
  <si>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</si>
  <si>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</si>
  <si>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</si>
  <si>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</si>
  <si>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</si>
  <si>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</si>
  <si>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</si>
  <si>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</si>
  <si>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</si>
  <si>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</si>
  <si>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</si>
  <si>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</si>
  <si>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</si>
  <si>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</si>
  <si>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</si>
  <si>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</si>
  <si>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</si>
  <si>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</si>
  <si>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</si>
  <si>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</si>
  <si>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</si>
  <si>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</si>
  <si>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</si>
  <si>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</si>
  <si>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</si>
  <si>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</si>
  <si>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</si>
  <si>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</si>
  <si>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</si>
  <si>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</si>
  <si>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</si>
  <si>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</si>
  <si>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</si>
  <si>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</si>
  <si>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</si>
  <si>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</si>
  <si>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</si>
  <si>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</si>
  <si>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</si>
  <si>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</si>
  <si>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</si>
  <si>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</si>
  <si>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</si>
  <si>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</si>
  <si>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</si>
  <si>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</si>
  <si>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</si>
  <si>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</si>
  <si>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</si>
  <si>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</si>
  <si>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</si>
  <si>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</si>
  <si>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</si>
  <si>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</si>
  <si>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</si>
  <si>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</si>
  <si>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</si>
  <si>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</si>
  <si>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</si>
  <si>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</si>
  <si>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</si>
  <si>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</si>
  <si>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</si>
  <si>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</si>
  <si>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</si>
  <si>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</si>
  <si>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</si>
  <si>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</si>
  <si>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</si>
  <si>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</si>
  <si>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</si>
  <si>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</si>
  <si>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</si>
  <si>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</si>
  <si>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</si>
  <si>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</si>
  <si>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</si>
  <si>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</si>
  <si>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</si>
  <si>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</si>
  <si>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</si>
  <si>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</si>
  <si>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</si>
  <si>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</si>
  <si>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</si>
  <si>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</si>
  <si>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</si>
  <si>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</si>
  <si>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</si>
  <si>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</si>
  <si>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</si>
  <si>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</si>
  <si>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</si>
  <si>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</si>
  <si>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</si>
  <si>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</si>
  <si>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</si>
  <si>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</si>
  <si>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</si>
  <si>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</si>
  <si>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</si>
  <si>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</si>
  <si>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</si>
  <si>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</si>
  <si>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</si>
  <si>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</si>
  <si>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</si>
  <si>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</si>
  <si>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</si>
  <si>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</si>
  <si>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</si>
  <si>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</si>
  <si>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</si>
  <si>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</si>
  <si>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</si>
  <si>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</si>
  <si>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</si>
  <si>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</si>
  <si>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</si>
  <si>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</si>
  <si>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</si>
  <si>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</si>
  <si>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</si>
  <si>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</si>
  <si>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</si>
  <si>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</si>
  <si>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</si>
  <si>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</si>
  <si>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</si>
  <si>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</si>
  <si>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</si>
  <si>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</si>
  <si>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</si>
  <si>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</si>
  <si>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</si>
  <si>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</si>
  <si>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</si>
  <si>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</si>
  <si>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</si>
  <si>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</si>
  <si>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</si>
  <si>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</si>
  <si>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</si>
  <si>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</si>
  <si>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</si>
  <si>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</si>
  <si>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</si>
  <si>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</si>
  <si>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</si>
  <si>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</si>
  <si>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</si>
  <si>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</si>
  <si>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</si>
  <si>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</si>
  <si>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</si>
  <si>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</si>
  <si>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</si>
  <si>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</si>
  <si>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</si>
  <si>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</si>
  <si>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</si>
  <si>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</si>
  <si>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</si>
  <si>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</si>
  <si>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</si>
  <si>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</si>
  <si>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</si>
  <si>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</si>
  <si>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</si>
  <si>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</si>
  <si>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</si>
  <si>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</si>
  <si>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</si>
  <si>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</si>
  <si>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</si>
  <si>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</si>
  <si>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</si>
  <si>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</si>
  <si>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</si>
  <si>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</si>
  <si>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</si>
  <si>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</si>
  <si>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</si>
  <si>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</si>
  <si>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</si>
  <si>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</si>
  <si>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</si>
  <si>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</si>
  <si>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</si>
  <si>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</si>
  <si>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</si>
  <si>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</si>
  <si>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</si>
  <si>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</si>
  <si>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</si>
  <si>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</si>
  <si>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</si>
  <si>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</si>
  <si>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</si>
  <si>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</si>
  <si>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</si>
  <si>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</si>
  <si>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</si>
  <si>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</si>
  <si>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</si>
  <si>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</si>
  <si>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</si>
  <si>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</si>
  <si>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</si>
  <si>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</si>
  <si>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</si>
  <si>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</si>
  <si>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</si>
  <si>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</si>
  <si>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</si>
  <si>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</si>
  <si>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</si>
  <si>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</si>
  <si>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</si>
  <si>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</si>
  <si>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</si>
  <si>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</si>
  <si>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</si>
  <si>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</si>
  <si>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</si>
  <si>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</si>
  <si>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</si>
  <si>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</si>
  <si>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</si>
  <si>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</si>
  <si>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</si>
  <si>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</si>
  <si>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</si>
  <si>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</si>
  <si>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</si>
  <si>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</si>
  <si>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</si>
  <si>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</si>
  <si>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</si>
  <si>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</si>
  <si>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</si>
  <si>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</si>
  <si>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</si>
  <si>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</si>
  <si>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</si>
  <si>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</si>
  <si>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</si>
  <si>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</si>
  <si>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</si>
  <si>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</si>
  <si>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</si>
  <si>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</si>
  <si>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</si>
  <si>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</si>
  <si>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</si>
  <si>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</si>
  <si>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</si>
  <si>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</si>
  <si>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</si>
  <si>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</si>
  <si>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</si>
  <si>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</si>
  <si>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</si>
  <si>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</si>
  <si>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</si>
  <si>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</si>
  <si>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</si>
  <si>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</si>
  <si>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</si>
  <si>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</si>
  <si>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</si>
  <si>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</si>
  <si>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</si>
  <si>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</si>
  <si>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</si>
  <si>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</si>
  <si>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</si>
  <si>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</si>
  <si>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</si>
  <si>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</si>
  <si>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</si>
  <si>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</si>
  <si>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</si>
  <si>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</si>
  <si>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</si>
  <si>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</si>
  <si>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</si>
  <si>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</si>
  <si>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</si>
  <si>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</si>
  <si>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</si>
  <si>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</si>
  <si>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</si>
  <si>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</si>
  <si>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</si>
  <si>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</si>
  <si>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</si>
  <si>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</si>
  <si>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</si>
  <si>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</si>
  <si>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</si>
  <si>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</si>
  <si>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</si>
  <si>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</si>
  <si>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</si>
  <si>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</si>
  <si>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</si>
  <si>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</si>
  <si>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</si>
  <si>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</si>
  <si>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</si>
  <si>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</si>
  <si>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</si>
  <si>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</si>
  <si>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</si>
  <si>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</si>
  <si>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</si>
  <si>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</si>
  <si>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</si>
  <si>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</si>
  <si>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</si>
  <si>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</si>
  <si>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</si>
  <si>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</si>
  <si>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</si>
  <si>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</si>
  <si>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</si>
  <si>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</si>
  <si>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</si>
  <si>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</si>
  <si>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</si>
  <si>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</si>
  <si>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</si>
  <si>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</si>
  <si>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</si>
  <si>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</si>
  <si>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</si>
  <si>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</si>
  <si>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</si>
  <si>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</si>
  <si>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</si>
  <si>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</si>
  <si>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</si>
  <si>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</si>
  <si>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</si>
  <si>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</si>
  <si>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</si>
  <si>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</si>
  <si>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</si>
  <si>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</si>
  <si>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</si>
  <si>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</si>
  <si>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</si>
  <si>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</si>
  <si>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</si>
  <si>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</si>
  <si>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</si>
  <si>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</si>
  <si>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</si>
  <si>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</si>
  <si>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</si>
  <si>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</si>
  <si>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</si>
  <si>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</si>
  <si>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</si>
  <si>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</si>
  <si>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</si>
  <si>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</si>
  <si>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</si>
  <si>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</si>
  <si>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</si>
  <si>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</si>
  <si>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</si>
  <si>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</si>
  <si>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</si>
  <si>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</si>
  <si>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</si>
  <si>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</si>
  <si>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</si>
  <si>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</si>
  <si>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</si>
  <si>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</si>
  <si>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</si>
  <si>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</si>
  <si>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</si>
  <si>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</si>
  <si>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</si>
  <si>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</si>
  <si>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</si>
  <si>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</si>
  <si>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</si>
  <si>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</si>
  <si>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</si>
  <si>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</si>
  <si>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</si>
  <si>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</si>
  <si>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</si>
  <si>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</si>
  <si>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</si>
  <si>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</si>
  <si>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</si>
  <si>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</si>
  <si>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</si>
  <si>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</si>
  <si>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</si>
  <si>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</si>
  <si>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</si>
  <si>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</si>
  <si>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</si>
  <si>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</si>
  <si>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</si>
  <si>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</si>
  <si>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</si>
  <si>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</si>
  <si>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</si>
  <si>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</si>
  <si>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</si>
  <si>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</si>
  <si>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</si>
  <si>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</si>
  <si>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</si>
  <si>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</si>
  <si>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</si>
  <si>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</si>
  <si>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</si>
  <si>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</si>
  <si>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</si>
  <si>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</si>
  <si>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</si>
  <si>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</si>
  <si>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</si>
  <si>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</si>
  <si>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</si>
  <si>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</si>
  <si>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</si>
  <si>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</si>
  <si>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</si>
  <si>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</si>
  <si>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</si>
  <si>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</si>
  <si>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</si>
  <si>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</si>
  <si>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</si>
  <si>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</si>
  <si>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</si>
  <si>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</si>
  <si>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</si>
  <si>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</si>
  <si>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</si>
  <si>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</si>
  <si>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</si>
  <si>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</si>
  <si>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</si>
  <si>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</si>
  <si>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</si>
  <si>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</si>
  <si>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</si>
  <si>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</si>
  <si>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</si>
  <si>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</si>
  <si>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</si>
  <si>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</si>
  <si>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</si>
  <si>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</si>
  <si>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</si>
  <si>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</si>
  <si>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</si>
  <si>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</si>
  <si>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</si>
  <si>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</si>
  <si>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</si>
  <si>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</si>
  <si>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</si>
  <si>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</si>
  <si>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</si>
  <si>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</si>
  <si>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</si>
  <si>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</si>
  <si>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</si>
  <si>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</si>
  <si>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</si>
  <si>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</si>
  <si>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</si>
  <si>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</si>
  <si>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</si>
  <si>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</si>
  <si>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</si>
  <si>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</si>
  <si>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</si>
  <si>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</si>
  <si>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</si>
  <si>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</si>
  <si>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</si>
  <si>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</si>
  <si>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</si>
  <si>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</si>
  <si>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</si>
  <si>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</si>
  <si>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</si>
  <si>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</si>
  <si>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</si>
  <si>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</si>
  <si>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</si>
  <si>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</si>
  <si>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</si>
  <si>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</si>
  <si>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</si>
  <si>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</si>
  <si>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</si>
  <si>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</si>
  <si>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</si>
  <si>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</si>
  <si>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</si>
  <si>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</si>
  <si>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</si>
  <si>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</si>
  <si>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</si>
  <si>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</si>
  <si>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</si>
  <si>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</si>
  <si>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</si>
  <si>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</si>
  <si>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</si>
  <si>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</si>
  <si>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</si>
  <si>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</si>
  <si>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</si>
  <si>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</si>
  <si>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</si>
  <si>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</si>
  <si>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</si>
  <si>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</si>
  <si>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</si>
  <si>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</si>
  <si>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</si>
  <si>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</si>
  <si>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</si>
  <si>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</si>
  <si>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</si>
  <si>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</si>
  <si>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</si>
  <si>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</si>
  <si>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</si>
  <si>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</si>
  <si>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</si>
  <si>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</si>
  <si>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</si>
  <si>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</si>
  <si>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</si>
  <si>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</si>
  <si>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</si>
  <si>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</si>
  <si>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</si>
  <si>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</si>
  <si>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</si>
  <si>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</si>
  <si>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</si>
  <si>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</si>
  <si>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</si>
  <si>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</si>
  <si>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</si>
  <si>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</si>
  <si>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</si>
  <si>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</si>
  <si>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</si>
  <si>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</si>
  <si>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</si>
  <si>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</si>
  <si>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</si>
  <si>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</si>
  <si>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</si>
  <si>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</si>
  <si>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</si>
  <si>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</si>
  <si>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</si>
  <si>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</si>
  <si>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</si>
  <si>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</si>
  <si>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</si>
  <si>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</si>
  <si>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</si>
  <si>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</si>
  <si>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</si>
  <si>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</si>
  <si>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</si>
  <si>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</si>
  <si>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</si>
  <si>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</si>
  <si>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</si>
  <si>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</si>
  <si>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</si>
  <si>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</si>
  <si>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</si>
  <si>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</si>
  <si>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</si>
  <si>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</si>
  <si>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</si>
  <si>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</si>
  <si>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</si>
  <si>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</si>
  <si>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</si>
  <si>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</si>
  <si>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</si>
  <si>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</si>
  <si>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</si>
  <si>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</si>
  <si>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</si>
  <si>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</si>
  <si>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</si>
  <si>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</si>
  <si>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</si>
  <si>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</si>
  <si>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</si>
  <si>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</si>
  <si>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</si>
  <si>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</si>
  <si>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</si>
  <si>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</si>
  <si>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</si>
  <si>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</si>
  <si>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</si>
  <si>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</si>
  <si>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</si>
  <si>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</si>
  <si>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</si>
  <si>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</si>
  <si>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</si>
  <si>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</si>
  <si>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</si>
  <si>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</si>
  <si>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</si>
  <si>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</si>
  <si>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</si>
  <si>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</si>
  <si>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</si>
  <si>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</si>
  <si>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</si>
  <si>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</si>
  <si>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</si>
  <si>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</si>
  <si>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</si>
  <si>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</si>
  <si>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</si>
  <si>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</si>
  <si>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</si>
  <si>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</si>
  <si>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</si>
  <si>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</si>
  <si>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</si>
  <si>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</si>
  <si>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</si>
  <si>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</si>
  <si>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</si>
  <si>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</si>
  <si>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</si>
  <si>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</si>
  <si>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</si>
  <si>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</si>
  <si>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</si>
  <si>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</si>
  <si>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</si>
  <si>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</si>
  <si>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</si>
  <si>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</si>
  <si>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</si>
  <si>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</si>
  <si>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</si>
  <si>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</si>
  <si>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</si>
  <si>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</si>
  <si>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</si>
  <si>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</si>
  <si>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</si>
  <si>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</si>
  <si>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</si>
  <si>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</si>
  <si>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</si>
  <si>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</si>
  <si>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</si>
  <si>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</si>
  <si>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</si>
  <si>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</si>
  <si>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</si>
  <si>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</si>
  <si>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</si>
  <si>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</si>
  <si>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</si>
  <si>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</si>
  <si>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</si>
  <si>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</si>
  <si>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</si>
  <si>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</si>
  <si>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</si>
  <si>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</si>
  <si>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</si>
  <si>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</si>
  <si>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</si>
  <si>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</si>
  <si>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</si>
  <si>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</si>
  <si>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</si>
  <si>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</si>
  <si>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</si>
  <si>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</si>
  <si>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</si>
  <si>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</si>
  <si>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</si>
  <si>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</si>
  <si>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</si>
  <si>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</si>
  <si>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</si>
  <si>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</si>
  <si>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</si>
  <si>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</si>
  <si>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</si>
  <si>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</si>
  <si>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</si>
  <si>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</si>
  <si>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</si>
  <si>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</si>
  <si>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</si>
  <si>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</si>
  <si>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</si>
  <si>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</si>
  <si>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</si>
  <si>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</si>
  <si>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</si>
  <si>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</si>
  <si>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</si>
  <si>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</si>
  <si>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</si>
  <si>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</si>
  <si>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</si>
  <si>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</si>
  <si>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</si>
  <si>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</si>
  <si>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</si>
  <si>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</si>
  <si>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</si>
  <si>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</si>
  <si>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</si>
  <si>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</si>
  <si>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</si>
  <si>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</si>
  <si>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</si>
  <si>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</si>
  <si>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</si>
  <si>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</si>
  <si>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</si>
  <si>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</si>
  <si>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</si>
  <si>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</si>
  <si>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</si>
  <si>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</si>
  <si>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</si>
  <si>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</si>
  <si>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</si>
  <si>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</si>
  <si>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</si>
  <si>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</si>
  <si>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</si>
  <si>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</si>
  <si>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</si>
  <si>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</si>
  <si>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</si>
  <si>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</si>
  <si>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</si>
  <si>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</si>
  <si>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</si>
  <si>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</si>
  <si>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</si>
  <si>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</si>
  <si>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</si>
  <si>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</si>
  <si>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</si>
  <si>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</si>
  <si>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</si>
  <si>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</si>
  <si>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</si>
  <si>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</si>
  <si>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</si>
  <si>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</si>
  <si>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</si>
  <si>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</si>
  <si>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</si>
  <si>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</si>
  <si>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</si>
  <si>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</si>
  <si>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</si>
  <si>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</si>
  <si>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</si>
  <si>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</si>
  <si>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</si>
  <si>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</si>
  <si>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</si>
  <si>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</si>
  <si>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</si>
  <si>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</si>
  <si>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</si>
  <si>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</si>
  <si>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</si>
  <si>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</si>
  <si>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</si>
  <si>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</si>
  <si>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</si>
  <si>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</si>
  <si>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</si>
  <si>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</si>
  <si>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</si>
  <si>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</si>
  <si>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</si>
  <si>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</si>
  <si>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</si>
  <si>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</si>
  <si>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</si>
  <si>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</si>
  <si>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</si>
  <si>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</si>
  <si>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</si>
  <si>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</si>
  <si>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</si>
  <si>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</si>
  <si>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</si>
  <si>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</si>
  <si>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</si>
  <si>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</si>
  <si>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</si>
  <si>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</si>
  <si>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</si>
  <si>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</si>
  <si>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</si>
  <si>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</si>
  <si>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</si>
  <si>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</si>
  <si>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</si>
  <si>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</si>
  <si>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</si>
  <si>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</si>
  <si>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</si>
  <si>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</si>
  <si>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</si>
  <si>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</si>
  <si>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</si>
  <si>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</si>
  <si>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</si>
  <si>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</si>
  <si>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</si>
  <si>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</si>
  <si>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</si>
  <si>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</si>
  <si>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</si>
  <si>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</si>
  <si>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</si>
  <si>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</si>
  <si>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</si>
  <si>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</si>
  <si>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</si>
  <si>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</si>
  <si>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</si>
  <si>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</si>
  <si>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</si>
  <si>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</si>
  <si>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</si>
  <si>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</si>
  <si>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</si>
  <si>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</si>
  <si>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</si>
  <si>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</si>
  <si>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</si>
  <si>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</si>
  <si>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</si>
  <si>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</si>
  <si>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</si>
  <si>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</si>
  <si>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</si>
  <si>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</si>
  <si>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</si>
  <si>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</si>
  <si>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</si>
  <si>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</si>
  <si>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</si>
  <si>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</si>
  <si>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</si>
  <si>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</si>
  <si>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</si>
  <si>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</si>
  <si>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</si>
  <si>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</si>
  <si>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</si>
  <si>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</si>
  <si>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</si>
  <si>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</si>
  <si>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</si>
  <si>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</si>
  <si>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</si>
  <si>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</si>
  <si>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</si>
  <si>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</si>
  <si>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</si>
  <si>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</si>
  <si>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</si>
  <si>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</si>
  <si>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</si>
  <si>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</si>
  <si>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</si>
  <si>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</si>
  <si>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</si>
  <si>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</si>
  <si>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</si>
  <si>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</si>
  <si>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</si>
  <si>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</si>
  <si>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</si>
  <si>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</si>
  <si>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</si>
  <si>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</si>
  <si>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</si>
  <si>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</si>
  <si>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</si>
  <si>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</si>
  <si>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</si>
  <si>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</si>
  <si>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</si>
  <si>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</si>
  <si>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</si>
  <si>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</si>
  <si>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</si>
  <si>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</si>
  <si>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</si>
  <si>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</si>
  <si>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</si>
  <si>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</si>
  <si>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</si>
  <si>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</si>
  <si>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</si>
  <si>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</si>
  <si>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</si>
  <si>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</si>
  <si>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</si>
  <si>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</si>
  <si>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</si>
  <si>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</si>
  <si>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</si>
  <si>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</si>
  <si>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</si>
  <si>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</si>
  <si>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</si>
  <si>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</si>
  <si>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</si>
  <si>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</si>
  <si>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</si>
  <si>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</si>
  <si>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</si>
  <si>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</si>
  <si>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</si>
  <si>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</si>
  <si>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</si>
  <si>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</si>
  <si>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</si>
  <si>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</si>
  <si>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</si>
  <si>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</si>
  <si>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</si>
  <si>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</si>
  <si>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</si>
  <si>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</si>
  <si>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</si>
  <si>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</si>
  <si>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</si>
  <si>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</si>
  <si>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</si>
  <si>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</si>
  <si>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</si>
  <si>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</si>
  <si>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</si>
  <si>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</si>
  <si>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</si>
  <si>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</si>
  <si>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</si>
  <si>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</si>
  <si>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</si>
  <si>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</si>
  <si>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</si>
  <si>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</si>
  <si>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</si>
  <si>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</si>
  <si>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</si>
  <si>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</si>
  <si>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</si>
  <si>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</si>
  <si>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</si>
  <si>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</si>
  <si>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</si>
  <si>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</si>
  <si>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</si>
  <si>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</si>
  <si>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</si>
  <si>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</si>
  <si>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</si>
  <si>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</si>
  <si>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</si>
  <si>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</si>
  <si>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</si>
  <si>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</si>
  <si>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</si>
  <si>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</si>
  <si>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</si>
  <si>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</si>
  <si>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</si>
  <si>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</si>
  <si>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</si>
  <si>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</si>
  <si>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</si>
  <si>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</si>
  <si>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</si>
  <si>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</si>
  <si>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</si>
  <si>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</si>
  <si>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</si>
  <si>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</si>
  <si>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</si>
  <si>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</si>
  <si>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</si>
  <si>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</si>
  <si>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</si>
  <si>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</si>
  <si>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</si>
  <si>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</si>
  <si>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</si>
  <si>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</si>
  <si>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</si>
  <si>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</si>
  <si>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</si>
  <si>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</si>
  <si>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</si>
  <si>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</si>
  <si>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</si>
  <si>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</si>
  <si>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</si>
  <si>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</si>
  <si>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</si>
  <si>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</si>
  <si>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</si>
  <si>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</si>
  <si>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</si>
  <si>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</si>
  <si>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</si>
  <si>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</si>
  <si>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</si>
  <si>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</si>
  <si>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</si>
  <si>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</si>
  <si>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</si>
  <si>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</si>
  <si>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</si>
  <si>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</si>
  <si>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</si>
  <si>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</si>
  <si>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</si>
  <si>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</si>
  <si>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</si>
  <si>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</si>
  <si>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</si>
  <si>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</si>
  <si>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</si>
  <si>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</si>
  <si>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</si>
  <si>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</si>
  <si>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</si>
  <si>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</si>
  <si>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</si>
  <si>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</si>
  <si>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</si>
  <si>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</si>
  <si>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</si>
  <si>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</si>
  <si>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</si>
  <si>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</si>
  <si>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</si>
  <si>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</si>
  <si>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</si>
  <si>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</si>
  <si>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</si>
  <si>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</si>
  <si>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</si>
  <si>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</si>
  <si>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</si>
  <si>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</si>
  <si>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</si>
  <si>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</si>
  <si>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</si>
  <si>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</si>
  <si>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</si>
  <si>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</si>
  <si>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</si>
  <si>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</si>
  <si>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</si>
  <si>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</si>
  <si>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</si>
  <si>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</si>
  <si>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</si>
  <si>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</si>
  <si>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</si>
  <si>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</si>
  <si>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</si>
  <si>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</si>
  <si>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</si>
  <si>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</si>
  <si>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</si>
  <si>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</si>
  <si>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</si>
  <si>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</si>
  <si>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</si>
  <si>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</si>
  <si>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</si>
  <si>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</si>
  <si>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</si>
  <si>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</si>
  <si>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</si>
  <si>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</si>
  <si>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</si>
  <si>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</si>
  <si>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</si>
  <si>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</si>
  <si>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</si>
  <si>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</si>
  <si>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</si>
  <si>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</si>
  <si>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</si>
  <si>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</si>
  <si>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</si>
  <si>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</si>
  <si>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</si>
  <si>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</si>
  <si>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</si>
  <si>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</si>
  <si>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</si>
  <si>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</si>
  <si>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</si>
  <si>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</si>
  <si>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</si>
  <si>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</si>
  <si>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</si>
  <si>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</si>
  <si>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</si>
  <si>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</si>
  <si>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</si>
  <si>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</si>
  <si>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</si>
  <si>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</si>
  <si>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</si>
  <si>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</si>
  <si>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</si>
  <si>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</si>
  <si>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</si>
  <si>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</si>
  <si>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</si>
  <si>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</si>
  <si>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</si>
  <si>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</si>
  <si>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</si>
  <si>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</si>
  <si>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</si>
  <si>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</si>
  <si>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</si>
  <si>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</si>
  <si>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</si>
  <si>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</si>
  <si>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</si>
  <si>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</si>
  <si>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</si>
  <si>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</si>
  <si>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</si>
  <si>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</si>
  <si>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</si>
  <si>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</si>
  <si>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</si>
  <si>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</si>
  <si>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</si>
  <si>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</si>
  <si>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</si>
  <si>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</si>
  <si>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</si>
  <si>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</si>
  <si>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</si>
  <si>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</si>
  <si>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</si>
  <si>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</si>
  <si>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</si>
  <si>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</si>
  <si>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</si>
  <si>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</si>
  <si>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</si>
  <si>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</si>
  <si>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</si>
  <si>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</si>
  <si>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</si>
  <si>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</si>
  <si>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</si>
  <si>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</si>
  <si>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</si>
  <si>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</si>
  <si>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</si>
  <si>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</si>
  <si>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</si>
  <si>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</si>
  <si>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</si>
  <si>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</si>
  <si>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</si>
  <si>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</si>
  <si>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</si>
  <si>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</si>
  <si>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</si>
  <si>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</si>
  <si>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</si>
  <si>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</si>
  <si>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</si>
  <si>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</si>
  <si>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</si>
  <si>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</si>
  <si>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</si>
  <si>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</si>
  <si>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</si>
  <si>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</si>
  <si>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</si>
  <si>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</si>
  <si>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</si>
  <si>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</si>
  <si>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</si>
  <si>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</si>
  <si>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</si>
  <si>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</si>
  <si>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</si>
  <si>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</si>
  <si>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</si>
  <si>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</si>
  <si>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</si>
  <si>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</si>
  <si>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</si>
  <si>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</si>
  <si>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</si>
  <si>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</si>
  <si>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</si>
  <si>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</si>
  <si>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</si>
  <si>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</si>
  <si>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</si>
  <si>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</si>
  <si>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</si>
  <si>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</si>
  <si>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</si>
  <si>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</si>
  <si>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</si>
  <si>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</si>
  <si>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</si>
  <si>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</si>
  <si>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</si>
  <si>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</si>
  <si>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</si>
  <si>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</si>
  <si>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</si>
  <si>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</si>
  <si>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</si>
  <si>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</si>
  <si>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</si>
  <si>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</si>
  <si>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</si>
  <si>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</si>
  <si>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</si>
  <si>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</si>
  <si>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</si>
  <si>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</si>
  <si>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</si>
  <si>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</si>
  <si>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</si>
  <si>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</si>
  <si>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</si>
  <si>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</si>
  <si>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</si>
  <si>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</si>
  <si>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</si>
  <si>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</si>
  <si>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</si>
  <si>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</si>
  <si>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</si>
  <si>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</si>
  <si>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</si>
  <si>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</si>
  <si>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</si>
  <si>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</si>
  <si>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</si>
  <si>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</si>
  <si>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</si>
  <si>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</si>
  <si>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</si>
  <si>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</si>
  <si>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</si>
  <si>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</si>
  <si>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</si>
  <si>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</si>
  <si>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</si>
  <si>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</si>
  <si>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</si>
  <si>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</si>
  <si>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</si>
  <si>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</si>
  <si>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</si>
  <si>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</si>
  <si>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</si>
  <si>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</si>
  <si>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</si>
  <si>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</si>
  <si>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</si>
  <si>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</si>
  <si>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</si>
  <si>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</si>
  <si>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</si>
  <si>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</si>
  <si>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</si>
  <si>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</si>
  <si>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</si>
  <si>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</si>
  <si>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</si>
  <si>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</si>
  <si>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</si>
  <si>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</si>
  <si>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</si>
  <si>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</si>
  <si>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</si>
  <si>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</si>
  <si>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</si>
  <si>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</si>
  <si>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</si>
  <si>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</si>
  <si>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</si>
  <si>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</si>
  <si>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</si>
  <si>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</si>
  <si>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</si>
  <si>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</si>
  <si>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</si>
  <si>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</si>
  <si>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</si>
  <si>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</si>
  <si>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</si>
  <si>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</si>
  <si>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</si>
  <si>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</si>
  <si>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</si>
  <si>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</si>
  <si>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</si>
  <si>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</si>
  <si>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</si>
  <si>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</si>
  <si>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</si>
  <si>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</si>
  <si>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</si>
  <si>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</si>
  <si>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</si>
  <si>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</si>
  <si>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</si>
  <si>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</si>
  <si>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</si>
  <si>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</si>
  <si>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</si>
  <si>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</si>
  <si>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</si>
  <si>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</si>
  <si>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</si>
  <si>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</si>
  <si>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</si>
  <si>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</si>
  <si>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</si>
  <si>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</si>
  <si>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</si>
  <si>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</si>
  <si>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</si>
  <si>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</si>
  <si>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</si>
  <si>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</si>
  <si>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</si>
  <si>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</si>
  <si>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</si>
  <si>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</si>
  <si>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</si>
  <si>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</si>
  <si>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</si>
  <si>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</si>
  <si>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</si>
  <si>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</si>
  <si>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</si>
  <si>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</si>
  <si>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</si>
  <si>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</si>
  <si>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</si>
  <si>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</si>
  <si>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</si>
  <si>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</si>
  <si>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</si>
  <si>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</si>
  <si>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</si>
  <si>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</si>
  <si>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</si>
  <si>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</si>
  <si>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</si>
  <si>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</si>
  <si>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</si>
  <si>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</si>
  <si>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</si>
  <si>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</si>
  <si>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</si>
  <si>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</si>
  <si>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</si>
  <si>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</si>
  <si>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</si>
  <si>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</si>
  <si>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</si>
  <si>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</si>
  <si>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</si>
  <si>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</si>
  <si>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</si>
  <si>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</si>
  <si>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</si>
  <si>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</si>
  <si>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</si>
  <si>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</si>
  <si>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</si>
  <si>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</si>
  <si>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</si>
  <si>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</si>
  <si>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</si>
  <si>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</si>
  <si>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</si>
  <si>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</si>
  <si>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</si>
  <si>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</si>
  <si>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</si>
  <si>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</si>
  <si>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</si>
  <si>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</si>
  <si>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</si>
  <si>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</si>
  <si>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</si>
  <si>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</si>
  <si>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</si>
  <si>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</si>
  <si>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</si>
  <si>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</si>
  <si>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</si>
  <si>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</si>
  <si>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</si>
  <si>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</si>
  <si>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</si>
  <si>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</si>
  <si>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</si>
  <si>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</si>
  <si>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</si>
  <si>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</si>
  <si>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</si>
  <si>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</si>
  <si>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</si>
  <si>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</si>
  <si>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</si>
  <si>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</si>
  <si>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</si>
  <si>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</si>
  <si>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</si>
  <si>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</si>
  <si>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</si>
  <si>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</si>
  <si>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</si>
  <si>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</si>
  <si>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</si>
  <si>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</si>
  <si>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</si>
  <si>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</si>
  <si>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</si>
  <si>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</si>
  <si>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</si>
  <si>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</si>
  <si>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</si>
  <si>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</si>
  <si>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</si>
  <si>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</si>
  <si>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</si>
  <si>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</si>
  <si>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</si>
  <si>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</si>
  <si>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</si>
  <si>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</si>
  <si>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</si>
  <si>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</si>
  <si>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</si>
  <si>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</si>
  <si>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</si>
  <si>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</si>
  <si>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</si>
  <si>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</si>
  <si>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</si>
  <si>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</si>
  <si>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</si>
  <si>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</si>
  <si>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</si>
  <si>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</si>
  <si>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</si>
  <si>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</si>
  <si>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</si>
  <si>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</si>
  <si>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</si>
  <si>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</si>
  <si>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</si>
  <si>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</si>
  <si>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</si>
  <si>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</si>
  <si>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</si>
  <si>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</si>
  <si>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</si>
  <si>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</si>
  <si>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</si>
  <si>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</si>
  <si>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</si>
  <si>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</si>
  <si>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</si>
  <si>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</si>
  <si>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</si>
  <si>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</si>
  <si>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</si>
  <si>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</si>
  <si>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</si>
  <si>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</si>
  <si>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</si>
  <si>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</si>
  <si>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</si>
  <si>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</si>
  <si>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</si>
  <si>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</si>
  <si>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</si>
  <si>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</si>
  <si>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</si>
  <si>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</si>
  <si>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</si>
  <si>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</si>
  <si>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</si>
  <si>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</si>
  <si>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</si>
  <si>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</si>
  <si>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</si>
  <si>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</si>
  <si>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</si>
  <si>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</si>
  <si>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</si>
  <si>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</si>
  <si>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</si>
  <si>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</si>
  <si>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</si>
  <si>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</si>
  <si>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</si>
  <si>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</si>
  <si>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</si>
  <si>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</si>
  <si>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</si>
  <si>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</si>
  <si>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</si>
  <si>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</si>
  <si>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</si>
  <si>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</si>
  <si>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</si>
  <si>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</si>
  <si>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</si>
  <si>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</si>
  <si>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</si>
  <si>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</si>
  <si>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</si>
  <si>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</si>
  <si>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</si>
  <si>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</si>
  <si>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</si>
  <si>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</si>
  <si>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</si>
  <si>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</si>
  <si>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</si>
  <si>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</si>
  <si>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</si>
  <si>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</si>
  <si>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</si>
  <si>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</si>
  <si>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</si>
  <si>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</si>
  <si>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</si>
  <si>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</si>
  <si>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</si>
  <si>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</si>
  <si>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</si>
  <si>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</si>
  <si>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</si>
  <si>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</si>
  <si>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</si>
  <si>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</si>
  <si>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</si>
  <si>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</si>
  <si>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</si>
  <si>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</si>
  <si>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</si>
  <si>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</si>
  <si>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</si>
  <si>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</si>
  <si>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</si>
  <si>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</si>
  <si>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</si>
  <si>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</si>
  <si>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</si>
  <si>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</si>
  <si>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</si>
  <si>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</si>
  <si>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</si>
  <si>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</si>
  <si>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</si>
  <si>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</si>
  <si>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</si>
  <si>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</si>
  <si>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</si>
  <si>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</si>
  <si>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</si>
  <si>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</si>
  <si>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</si>
  <si>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</si>
  <si>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</si>
  <si>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</si>
  <si>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</si>
  <si>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</si>
  <si>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</si>
  <si>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</si>
  <si>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</si>
  <si>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</si>
  <si>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</si>
  <si>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</si>
  <si>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</si>
  <si>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</si>
  <si>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</si>
  <si>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</si>
  <si>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</si>
  <si>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</si>
  <si>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</si>
  <si>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</si>
  <si>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</si>
  <si>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</si>
  <si>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</si>
  <si>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</si>
  <si>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</si>
  <si>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</si>
  <si>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</si>
  <si>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</si>
  <si>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</si>
  <si>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</si>
  <si>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</si>
  <si>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</si>
  <si>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</si>
  <si>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</si>
  <si>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</si>
  <si>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</si>
  <si>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</si>
  <si>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</si>
  <si>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</si>
  <si>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</si>
  <si>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</si>
  <si>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</si>
  <si>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</si>
  <si>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</si>
  <si>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</si>
  <si>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</si>
  <si>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</si>
  <si>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</si>
  <si>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</si>
  <si>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</si>
  <si>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</si>
  <si>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</si>
  <si>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</si>
  <si>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</si>
  <si>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</si>
  <si>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</si>
  <si>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</si>
  <si>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</si>
  <si>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</si>
  <si>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</si>
  <si>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</si>
  <si>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</si>
  <si>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</si>
  <si>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</si>
  <si>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</si>
  <si>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</si>
  <si>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</si>
  <si>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</si>
  <si>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</si>
  <si>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</si>
  <si>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</si>
  <si>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</si>
  <si>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</si>
  <si>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</si>
  <si>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</si>
  <si>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</si>
  <si>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</si>
  <si>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</si>
  <si>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</si>
  <si>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</si>
  <si>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</si>
  <si>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</si>
  <si>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</si>
  <si>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</si>
  <si>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</si>
  <si>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</si>
  <si>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</si>
  <si>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</si>
  <si>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</si>
  <si>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</si>
  <si>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</si>
  <si>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</si>
  <si>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</si>
  <si>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</si>
  <si>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</si>
  <si>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</si>
  <si>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</si>
  <si>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</si>
  <si>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</si>
  <si>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</si>
  <si>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</si>
  <si>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</si>
  <si>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</si>
  <si>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</si>
  <si>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</si>
  <si>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</si>
  <si>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</si>
  <si>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</si>
  <si>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</si>
  <si>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</si>
  <si>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</si>
  <si>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</si>
  <si>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</si>
  <si>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</si>
  <si>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</si>
  <si>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</si>
  <si>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</si>
  <si>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</si>
  <si>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</si>
  <si>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</si>
  <si>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</si>
  <si>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</si>
  <si>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</si>
  <si>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</si>
  <si>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</si>
  <si>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</si>
  <si>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</si>
  <si>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</si>
  <si>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</si>
  <si>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</si>
  <si>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</si>
  <si>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</si>
  <si>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</si>
  <si>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</si>
  <si>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</si>
  <si>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</si>
  <si>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</si>
  <si>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</si>
  <si>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</si>
  <si>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</si>
  <si>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</si>
  <si>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</si>
  <si>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</si>
  <si>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</si>
  <si>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</si>
  <si>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</si>
  <si>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</si>
  <si>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</si>
  <si>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</si>
  <si>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</si>
  <si>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</si>
  <si>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</si>
  <si>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</si>
  <si>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</si>
  <si>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</si>
  <si>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</si>
  <si>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</si>
  <si>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</si>
  <si>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</si>
  <si>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</si>
  <si>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</si>
  <si>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</si>
  <si>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</si>
  <si>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</si>
  <si>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</si>
  <si>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</si>
  <si>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</si>
  <si>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</si>
  <si>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</si>
  <si>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</si>
  <si>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</si>
  <si>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</si>
  <si>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</si>
  <si>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</si>
  <si>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</si>
  <si>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</si>
  <si>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</si>
  <si>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</si>
  <si>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</si>
  <si>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</si>
  <si>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</si>
  <si>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</si>
  <si>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</si>
  <si>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</si>
  <si>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</si>
  <si>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</si>
  <si>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</si>
  <si>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</si>
  <si>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</si>
  <si>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</si>
  <si>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</si>
  <si>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</si>
  <si>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</si>
  <si>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</si>
  <si>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</si>
  <si>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</si>
  <si>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</si>
  <si>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</si>
  <si>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</si>
  <si>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</si>
  <si>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</si>
  <si>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</si>
  <si>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</si>
  <si>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</si>
  <si>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</si>
  <si>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</si>
  <si>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</si>
  <si>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</si>
  <si>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</si>
  <si>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</si>
  <si>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</si>
  <si>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</si>
  <si>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</si>
  <si>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</si>
  <si>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</si>
  <si>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</si>
  <si>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</si>
  <si>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</si>
  <si>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</si>
  <si>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</si>
  <si>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</si>
  <si>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</si>
  <si>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</si>
  <si>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</si>
  <si>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</si>
  <si>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</si>
  <si>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</si>
  <si>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</si>
  <si>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</si>
  <si>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</si>
  <si>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</si>
  <si>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</si>
  <si>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</si>
  <si>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</si>
  <si>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</si>
  <si>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</si>
  <si>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</si>
  <si>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</si>
  <si>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</si>
  <si>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</si>
  <si>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</si>
  <si>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</si>
  <si>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</si>
  <si>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</si>
  <si>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</si>
  <si>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</si>
  <si>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</si>
  <si>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</si>
  <si>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</si>
  <si>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</si>
  <si>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</si>
  <si>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</si>
  <si>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</si>
  <si>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</si>
  <si>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</si>
  <si>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</si>
  <si>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</si>
  <si>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</si>
  <si>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</si>
  <si>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</si>
  <si>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</si>
  <si>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</si>
  <si>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</si>
  <si>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</si>
  <si>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</si>
  <si>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</si>
  <si>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</si>
  <si>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</si>
  <si>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</si>
  <si>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</si>
  <si>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</si>
  <si>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</si>
  <si>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</si>
  <si>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</si>
  <si>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</si>
  <si>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</si>
  <si>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</si>
  <si>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</si>
  <si>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</si>
  <si>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</si>
  <si>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</si>
  <si>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</si>
  <si>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</si>
  <si>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</si>
  <si>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</si>
  <si>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</si>
  <si>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</si>
  <si>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</si>
  <si>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</si>
  <si>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</si>
  <si>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</si>
  <si>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</si>
  <si>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</si>
  <si>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</si>
  <si>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</si>
  <si>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</si>
  <si>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</si>
  <si>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</si>
  <si>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</si>
  <si>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</si>
  <si>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</si>
  <si>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</si>
  <si>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</si>
  <si>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</si>
  <si>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</si>
  <si>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</si>
  <si>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</si>
  <si>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</si>
  <si>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</si>
  <si>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</si>
  <si>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</si>
  <si>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</si>
  <si>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</si>
  <si>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</si>
  <si>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</si>
  <si>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</si>
  <si>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</si>
  <si>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</si>
  <si>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</si>
  <si>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</si>
  <si>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</si>
  <si>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</si>
  <si>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</si>
  <si>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</si>
  <si>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</si>
  <si>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</si>
  <si>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</si>
  <si>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</si>
  <si>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</si>
  <si>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</si>
  <si>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</si>
  <si>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</si>
  <si>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</si>
  <si>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</si>
  <si>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</si>
  <si>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</si>
  <si>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</si>
  <si>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</si>
  <si>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</si>
  <si>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</si>
  <si>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</si>
  <si>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</si>
  <si>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</si>
  <si>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</si>
  <si>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</si>
  <si>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</si>
  <si>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</si>
  <si>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</si>
  <si>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</si>
  <si>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</si>
  <si>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</si>
  <si>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</si>
  <si>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</si>
  <si>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</si>
  <si>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</si>
  <si>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</si>
  <si>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</si>
  <si>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</si>
  <si>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</si>
  <si>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</si>
  <si>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</si>
  <si>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</si>
  <si>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</si>
  <si>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</si>
  <si>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</si>
  <si>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</si>
  <si>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</si>
  <si>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</si>
  <si>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</si>
  <si>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</si>
  <si>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</si>
  <si>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</si>
  <si>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</si>
  <si>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</si>
  <si>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</si>
  <si>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</si>
  <si>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</si>
  <si>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</si>
  <si>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</si>
  <si>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</si>
  <si>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</si>
  <si>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</si>
  <si>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</si>
  <si>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</si>
  <si>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</si>
  <si>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</si>
  <si>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</si>
  <si>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</si>
  <si>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</si>
  <si>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</si>
  <si>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</si>
  <si>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</si>
  <si>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</si>
  <si>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</si>
  <si>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</si>
  <si>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</si>
  <si>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</si>
  <si>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</si>
  <si>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</si>
  <si>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</si>
  <si>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</si>
  <si>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</si>
  <si>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</si>
  <si>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</si>
  <si>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</si>
  <si>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</si>
  <si>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</si>
  <si>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</si>
  <si>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</si>
  <si>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</si>
  <si>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</si>
  <si>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</si>
  <si>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</si>
  <si>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</si>
  <si>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</si>
  <si>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</si>
  <si>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</si>
  <si>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</si>
  <si>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</si>
  <si>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</si>
  <si>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</si>
  <si>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</si>
  <si>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</si>
  <si>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</si>
  <si>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</si>
  <si>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</si>
  <si>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</si>
  <si>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</si>
  <si>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</si>
  <si>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</si>
  <si>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</si>
  <si>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</si>
  <si>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</si>
  <si>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</si>
  <si>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</si>
  <si>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</si>
  <si>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</si>
  <si>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</si>
  <si>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</si>
  <si>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</si>
  <si>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</si>
  <si>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</si>
  <si>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</si>
  <si>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</si>
  <si>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</si>
  <si>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</si>
  <si>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</si>
  <si>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</si>
  <si>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</si>
  <si>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</si>
  <si>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</si>
  <si>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</si>
  <si>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</si>
  <si>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</si>
  <si>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</si>
  <si>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</si>
  <si>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</si>
  <si>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</si>
  <si>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</si>
  <si>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</si>
  <si>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</si>
  <si>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</si>
  <si>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</si>
  <si>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</si>
  <si>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</si>
  <si>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</si>
  <si>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</si>
  <si>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</si>
  <si>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</si>
  <si>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</si>
  <si>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</si>
  <si>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</si>
  <si>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</si>
  <si>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</si>
  <si>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</si>
  <si>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</si>
  <si>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</si>
  <si>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</si>
  <si>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</si>
  <si>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</si>
  <si>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</si>
  <si>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</si>
  <si>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</si>
  <si>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</si>
  <si>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</si>
  <si>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</si>
  <si>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</si>
  <si>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</si>
  <si>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</si>
  <si>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</si>
  <si>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</si>
  <si>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</si>
  <si>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</si>
  <si>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</si>
  <si>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</si>
  <si>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</si>
  <si>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</si>
  <si>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</si>
  <si>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</si>
  <si>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</si>
  <si>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</si>
  <si>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</si>
  <si>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</si>
  <si>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</si>
  <si>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</si>
  <si>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</si>
  <si>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</si>
  <si>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</si>
  <si>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</si>
  <si>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</si>
  <si>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</si>
  <si>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</si>
  <si>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</si>
  <si>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</si>
  <si>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</si>
  <si>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</si>
  <si>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</si>
  <si>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</si>
  <si>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</si>
  <si>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</si>
  <si>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</si>
  <si>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</si>
  <si>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</si>
  <si>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</si>
  <si>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</si>
  <si>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</si>
  <si>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</si>
  <si>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</si>
  <si>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</si>
  <si>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</si>
  <si>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</si>
  <si>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</si>
  <si>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</si>
  <si>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</si>
  <si>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</si>
  <si>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</si>
  <si>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</si>
  <si>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</si>
  <si>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</si>
  <si>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</si>
  <si>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</si>
  <si>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</si>
  <si>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</si>
  <si>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</si>
  <si>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</si>
  <si>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</si>
  <si>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</si>
  <si>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</si>
  <si>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</si>
  <si>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</si>
  <si>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</si>
  <si>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</si>
  <si>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</si>
  <si>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</si>
  <si>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</si>
  <si>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</si>
  <si>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</si>
  <si>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</si>
  <si>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</si>
  <si>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</si>
  <si>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</si>
  <si>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</si>
  <si>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</si>
  <si>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</si>
  <si>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</si>
  <si>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</si>
  <si>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</si>
  <si>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</si>
  <si>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</si>
  <si>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</si>
  <si>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</si>
  <si>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</si>
  <si>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</si>
  <si>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</si>
  <si>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</si>
  <si>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</si>
  <si>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</si>
  <si>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</si>
  <si>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</si>
  <si>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</si>
  <si>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</si>
  <si>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</si>
  <si>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</si>
  <si>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</si>
  <si>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</si>
  <si>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</si>
  <si>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</si>
  <si>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</si>
  <si>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</si>
  <si>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</si>
  <si>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</si>
  <si>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</si>
  <si>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</si>
  <si>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</si>
  <si>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</si>
  <si>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</si>
  <si>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</si>
  <si>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</si>
  <si>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</si>
  <si>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</si>
  <si>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</si>
  <si>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</si>
  <si>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</si>
  <si>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</si>
  <si>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</si>
  <si>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</si>
  <si>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</si>
  <si>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</si>
  <si>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</si>
  <si>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</si>
  <si>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</si>
  <si>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</si>
  <si>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</si>
  <si>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</si>
  <si>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</si>
  <si>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</si>
  <si>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</si>
  <si>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</si>
  <si>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</si>
  <si>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</si>
  <si>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</si>
  <si>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</si>
  <si>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</si>
  <si>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</si>
  <si>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</si>
  <si>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</si>
  <si>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</si>
  <si>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</si>
  <si>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</si>
  <si>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</si>
  <si>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</si>
  <si>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</si>
  <si>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</si>
  <si>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</si>
  <si>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</si>
  <si>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</si>
  <si>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</si>
  <si>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</si>
  <si>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</si>
  <si>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</si>
  <si>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</si>
  <si>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</si>
  <si>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</si>
  <si>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</si>
  <si>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</si>
  <si>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</si>
  <si>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</si>
  <si>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</si>
  <si>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</si>
  <si>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</si>
  <si>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</si>
  <si>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</si>
  <si>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</si>
  <si>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</si>
  <si>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</si>
  <si>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</si>
  <si>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</si>
  <si>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</si>
  <si>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</si>
  <si>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</si>
  <si>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</si>
  <si>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</si>
  <si>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</si>
  <si>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</si>
  <si>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</si>
  <si>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</si>
  <si>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</si>
  <si>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</si>
  <si>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</si>
  <si>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</si>
  <si>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</si>
  <si>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</si>
  <si>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</si>
  <si>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</si>
  <si>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</si>
  <si>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</si>
  <si>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</si>
  <si>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</si>
  <si>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</si>
  <si>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</si>
  <si>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</si>
  <si>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</si>
  <si>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</si>
  <si>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</si>
  <si>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</si>
  <si>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</si>
  <si>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</si>
  <si>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</si>
  <si>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</si>
  <si>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</si>
  <si>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</si>
  <si>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</si>
  <si>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</si>
  <si>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</si>
  <si>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</si>
  <si>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</si>
  <si>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</si>
  <si>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</si>
  <si>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</si>
  <si>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</si>
  <si>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</si>
  <si>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</si>
  <si>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</si>
  <si>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</si>
  <si>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</si>
  <si>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</si>
  <si>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</si>
  <si>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</si>
  <si>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</si>
  <si>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</si>
  <si>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</si>
  <si>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</si>
  <si>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</si>
  <si>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</si>
  <si>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</si>
  <si>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</si>
  <si>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</si>
  <si>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</si>
  <si>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</si>
  <si>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</si>
  <si>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</si>
  <si>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</si>
  <si>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</si>
  <si>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</si>
  <si>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</si>
  <si>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</si>
  <si>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</si>
  <si>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</si>
  <si>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</si>
  <si>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</si>
  <si>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</si>
  <si>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</si>
  <si>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</si>
  <si>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</si>
  <si>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</si>
  <si>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</si>
  <si>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</si>
  <si>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</si>
  <si>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</si>
  <si>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</si>
  <si>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</si>
  <si>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</si>
  <si>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</si>
  <si>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</si>
  <si>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</si>
  <si>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</si>
  <si>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</si>
  <si>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</si>
  <si>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</si>
  <si>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</si>
  <si>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</si>
  <si>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</si>
  <si>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</si>
  <si>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</si>
  <si>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</si>
  <si>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</si>
  <si>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</si>
  <si>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</si>
  <si>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</si>
  <si>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</si>
  <si>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</si>
  <si>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</si>
  <si>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</si>
  <si>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</si>
  <si>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</si>
  <si>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</si>
  <si>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</si>
  <si>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</si>
  <si>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</si>
  <si>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</si>
  <si>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</si>
  <si>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</si>
  <si>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</si>
  <si>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</si>
  <si>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</si>
  <si>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</si>
  <si>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</si>
  <si>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</si>
  <si>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</si>
  <si>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</si>
  <si>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</si>
  <si>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</si>
  <si>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</si>
  <si>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</si>
  <si>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</si>
  <si>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</si>
  <si>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</si>
  <si>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</si>
  <si>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</si>
  <si>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</si>
  <si>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</si>
  <si>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</si>
  <si>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</si>
  <si>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</si>
  <si>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</si>
  <si>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</si>
  <si>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</si>
  <si>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</si>
  <si>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</si>
  <si>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</si>
  <si>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</si>
  <si>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</si>
  <si>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</si>
  <si>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</si>
  <si>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</si>
  <si>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</si>
  <si>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</si>
  <si>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</si>
  <si>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</si>
  <si>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</si>
  <si>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</si>
  <si>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</si>
  <si>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</si>
  <si>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</si>
  <si>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</si>
  <si>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</si>
  <si>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</si>
  <si>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</si>
  <si>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</si>
  <si>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</si>
  <si>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</si>
  <si>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</si>
  <si>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</si>
  <si>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</si>
  <si>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</si>
  <si>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</si>
  <si>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</si>
  <si>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</si>
  <si>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</si>
  <si>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</si>
  <si>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</si>
  <si>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</si>
  <si>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</si>
  <si>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</si>
  <si>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</si>
  <si>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</si>
  <si>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</si>
  <si>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</si>
  <si>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</si>
  <si>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</si>
  <si>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</si>
  <si>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</si>
  <si>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</si>
  <si>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</si>
  <si>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</si>
  <si>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</si>
  <si>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</si>
  <si>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</si>
  <si>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</si>
  <si>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</si>
  <si>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</si>
  <si>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</si>
  <si>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</si>
  <si>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</si>
  <si>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</si>
  <si>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</si>
  <si>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</si>
  <si>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</si>
  <si>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</si>
  <si>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</si>
  <si>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</si>
  <si>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</si>
  <si>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</si>
  <si>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</si>
  <si>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</si>
  <si>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</si>
  <si>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</si>
  <si>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</si>
  <si>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</si>
  <si>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</si>
  <si>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</si>
  <si>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</si>
  <si>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</si>
  <si>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</si>
  <si>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</si>
  <si>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</si>
  <si>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</si>
  <si>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</si>
  <si>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</si>
  <si>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</si>
  <si>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</si>
  <si>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</si>
  <si>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</si>
  <si>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</si>
  <si>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</si>
  <si>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</si>
  <si>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</si>
  <si>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</si>
  <si>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</si>
  <si>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</si>
  <si>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</si>
  <si>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</si>
  <si>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</si>
  <si>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</si>
  <si>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</si>
  <si>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</si>
  <si>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</si>
  <si>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</si>
  <si>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</si>
  <si>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</si>
  <si>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</si>
  <si>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</si>
  <si>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</si>
  <si>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</si>
  <si>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</si>
  <si>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</si>
  <si>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</si>
  <si>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</si>
  <si>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</si>
  <si>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</si>
  <si>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</si>
  <si>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</si>
  <si>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</si>
  <si>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</si>
  <si>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</si>
  <si>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</si>
  <si>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</si>
  <si>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</si>
  <si>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</si>
  <si>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</si>
  <si>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</si>
  <si>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</si>
  <si>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</si>
  <si>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</si>
  <si>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</si>
  <si>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</si>
  <si>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</si>
  <si>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</si>
  <si>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</si>
  <si>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</si>
  <si>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</si>
  <si>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</si>
  <si>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</si>
  <si>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</si>
  <si>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</si>
  <si>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</si>
  <si>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</si>
  <si>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</si>
  <si>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</si>
  <si>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</si>
  <si>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</si>
  <si>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</si>
  <si>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</si>
  <si>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</si>
  <si>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</si>
  <si>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</si>
  <si>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</si>
  <si>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</si>
  <si>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</si>
  <si>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</si>
  <si>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</si>
  <si>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</si>
  <si>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</si>
  <si>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</si>
  <si>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</si>
  <si>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</si>
  <si>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</si>
  <si>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</si>
  <si>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</si>
  <si>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</si>
  <si>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</si>
  <si>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</si>
  <si>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</si>
  <si>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</si>
  <si>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</si>
  <si>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</si>
  <si>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</si>
  <si>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</si>
  <si>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</si>
  <si>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</si>
  <si>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</si>
  <si>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</si>
  <si>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</si>
  <si>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</si>
  <si>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</si>
  <si>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</si>
  <si>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</si>
  <si>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</si>
  <si>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</si>
  <si>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</si>
  <si>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</si>
  <si>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</si>
  <si>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</si>
  <si>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</si>
  <si>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</si>
  <si>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</si>
  <si>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</si>
  <si>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</si>
  <si>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</si>
  <si>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</si>
  <si>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</si>
  <si>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</si>
  <si>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</si>
  <si>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</si>
  <si>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</si>
  <si>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</si>
  <si>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</si>
  <si>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</si>
  <si>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</si>
  <si>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</si>
  <si>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</si>
  <si>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</si>
  <si>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</si>
  <si>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</si>
  <si>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</si>
  <si>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</si>
  <si>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</si>
  <si>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</si>
  <si>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</si>
  <si>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</si>
  <si>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</si>
  <si>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</si>
  <si>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</si>
  <si>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</si>
  <si>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</si>
  <si>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</si>
  <si>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</si>
  <si>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</si>
  <si>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</si>
  <si>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</si>
  <si>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</si>
  <si>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</si>
  <si>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</si>
  <si>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</si>
  <si>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</si>
  <si>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</si>
  <si>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</si>
  <si>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</si>
  <si>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</si>
  <si>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</si>
  <si>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</si>
  <si>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</si>
  <si>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</si>
  <si>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</si>
  <si>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</si>
  <si>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</si>
  <si>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</si>
  <si>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</si>
  <si>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</si>
  <si>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</si>
  <si>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</si>
  <si>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</si>
  <si>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</si>
  <si>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</si>
  <si>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</si>
  <si>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</si>
  <si>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</si>
  <si>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</si>
  <si>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</si>
  <si>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</si>
  <si>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</si>
  <si>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</si>
  <si>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</si>
  <si>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</si>
  <si>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</si>
  <si>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</si>
  <si>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</si>
  <si>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</si>
  <si>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</si>
  <si>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</si>
  <si>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</si>
  <si>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</si>
  <si>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</si>
  <si>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</si>
  <si>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</si>
  <si>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</si>
  <si>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</si>
  <si>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</si>
  <si>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</si>
  <si>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</si>
  <si>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</si>
  <si>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</si>
  <si>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</si>
  <si>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</si>
  <si>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</si>
  <si>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</si>
  <si>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</si>
  <si>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</si>
  <si>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</si>
  <si>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</si>
  <si>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</si>
  <si>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</si>
  <si>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</si>
  <si>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</si>
  <si>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</si>
  <si>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</si>
  <si>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</si>
  <si>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</si>
  <si>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</si>
  <si>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</si>
  <si>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</si>
  <si>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</si>
  <si>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</si>
  <si>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</si>
  <si>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</si>
  <si>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</si>
  <si>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</si>
  <si>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</si>
  <si>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</si>
  <si>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</si>
  <si>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</si>
  <si>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</si>
  <si>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</si>
  <si>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</si>
  <si>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</si>
  <si>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</si>
  <si>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</si>
  <si>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</si>
  <si>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</si>
  <si>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</si>
  <si>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</si>
  <si>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</si>
  <si>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</si>
  <si>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</si>
  <si>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</si>
  <si>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</si>
  <si>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</si>
  <si>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</si>
  <si>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</si>
  <si>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</si>
  <si>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</si>
  <si>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</si>
  <si>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</si>
  <si>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</si>
  <si>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</si>
  <si>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</si>
  <si>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</si>
  <si>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</si>
  <si>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</si>
  <si>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</si>
  <si>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</si>
  <si>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</si>
  <si>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</si>
  <si>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</si>
  <si>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</si>
  <si>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</si>
  <si>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</si>
  <si>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</si>
  <si>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</si>
  <si>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</si>
  <si>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</si>
  <si>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</si>
  <si>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</si>
  <si>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</si>
  <si>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</si>
  <si>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</si>
  <si>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</si>
  <si>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</si>
  <si>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</si>
  <si>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</si>
  <si>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</si>
  <si>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</si>
  <si>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</si>
  <si>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</si>
  <si>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</si>
  <si>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</si>
  <si>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</si>
  <si>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</si>
  <si>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</si>
  <si>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</si>
  <si>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</si>
  <si>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</si>
  <si>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</si>
  <si>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</si>
  <si>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</si>
  <si>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</si>
  <si>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</si>
  <si>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</si>
  <si>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</si>
  <si>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</si>
  <si>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</si>
  <si>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</si>
  <si>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</si>
  <si>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</si>
  <si>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</si>
  <si>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</si>
  <si>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</si>
  <si>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</si>
  <si>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</si>
  <si>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</si>
  <si>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</si>
  <si>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</si>
  <si>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</si>
  <si>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</si>
  <si>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</si>
  <si>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</si>
  <si>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</si>
  <si>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</si>
  <si>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</si>
  <si>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</si>
  <si>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</si>
  <si>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</si>
  <si>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</si>
  <si>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</si>
  <si>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</si>
  <si>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</si>
  <si>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</si>
  <si>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</si>
  <si>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</si>
  <si>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</si>
  <si>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</si>
  <si>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</si>
  <si>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</si>
  <si>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</si>
  <si>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</si>
  <si>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</si>
  <si>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</si>
  <si>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</si>
  <si>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</si>
  <si>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</si>
  <si>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</si>
  <si>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</si>
  <si>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</si>
  <si>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</si>
  <si>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</si>
  <si>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</si>
  <si>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</si>
  <si>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</si>
  <si>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</si>
  <si>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</si>
  <si>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</si>
  <si>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</si>
  <si>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</si>
  <si>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</si>
  <si>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</si>
  <si>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</si>
  <si>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</si>
  <si>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</si>
  <si>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</si>
  <si>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</si>
  <si>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</si>
  <si>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</si>
  <si>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</si>
  <si>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</si>
  <si>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</si>
  <si>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</si>
  <si>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</si>
  <si>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</si>
  <si>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</si>
  <si>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</si>
  <si>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</si>
  <si>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</si>
  <si>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</si>
  <si>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</si>
  <si>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</si>
  <si>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</si>
  <si>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</si>
  <si>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</si>
  <si>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</si>
  <si>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</si>
  <si>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</si>
  <si>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</si>
  <si>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</si>
  <si>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</si>
  <si>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</si>
  <si>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</si>
  <si>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</si>
  <si>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</si>
  <si>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</si>
  <si>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</si>
  <si>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</si>
  <si>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</si>
  <si>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</si>
  <si>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</si>
  <si>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</si>
  <si>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</si>
  <si>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</si>
  <si>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</si>
  <si>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</si>
  <si>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</si>
  <si>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</si>
  <si>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</si>
  <si>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</si>
  <si>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</si>
  <si>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</si>
  <si>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</si>
  <si>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</si>
  <si>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</si>
  <si>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</si>
  <si>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</si>
  <si>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</si>
  <si>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</si>
  <si>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</si>
  <si>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</si>
  <si>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</si>
  <si>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</si>
  <si>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</si>
  <si>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</si>
  <si>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</si>
  <si>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</si>
  <si>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</si>
  <si>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</si>
  <si>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</si>
  <si>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</si>
  <si>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</si>
  <si>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</si>
  <si>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</si>
  <si>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</si>
  <si>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</si>
  <si>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</si>
  <si>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</si>
  <si>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</si>
  <si>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</si>
  <si>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</si>
  <si>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</si>
  <si>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</si>
  <si>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</si>
  <si>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</si>
  <si>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</si>
  <si>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</si>
  <si>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</si>
  <si>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</si>
  <si>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</si>
  <si>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</si>
  <si>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</si>
  <si>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</si>
  <si>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</si>
  <si>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</si>
  <si>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</si>
  <si>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</si>
  <si>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</si>
  <si>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</si>
  <si>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</si>
  <si>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</si>
  <si>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</si>
  <si>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</si>
  <si>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</si>
  <si>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</si>
  <si>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</si>
  <si>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</si>
  <si>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</si>
  <si>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</si>
  <si>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</si>
  <si>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</si>
  <si>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</si>
  <si>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</si>
  <si>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</si>
  <si>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</si>
  <si>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</si>
  <si>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</si>
  <si>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</si>
  <si>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</si>
  <si>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</si>
  <si>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</si>
  <si>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</si>
  <si>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</si>
  <si>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</si>
  <si>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</si>
  <si>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</si>
  <si>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</si>
  <si>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</si>
  <si>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</si>
  <si>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</si>
  <si>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</si>
  <si>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</si>
  <si>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</si>
  <si>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</si>
  <si>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</si>
  <si>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</si>
  <si>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</si>
  <si>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</si>
  <si>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</si>
  <si>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</si>
  <si>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</si>
  <si>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</si>
  <si>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</si>
  <si>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</si>
  <si>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</si>
  <si>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</si>
  <si>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</si>
  <si>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</si>
  <si>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</si>
  <si>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</si>
  <si>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</si>
  <si>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</si>
  <si>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</si>
  <si>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</si>
  <si>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</si>
  <si>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</si>
  <si>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</si>
  <si>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</si>
  <si>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</si>
  <si>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</si>
  <si>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</si>
  <si>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</si>
  <si>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</si>
  <si>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</si>
  <si>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</si>
  <si>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</si>
  <si>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</si>
  <si>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</si>
  <si>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</si>
  <si>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</si>
  <si>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</si>
  <si>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</si>
  <si>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</si>
  <si>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</si>
  <si>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</si>
  <si>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</si>
  <si>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</si>
  <si>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</si>
  <si>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</si>
  <si>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</si>
  <si>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</si>
  <si>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</si>
  <si>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</si>
  <si>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</si>
  <si>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</si>
  <si>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</si>
  <si>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</si>
  <si>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</si>
  <si>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</si>
  <si>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</si>
  <si>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</si>
  <si>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</si>
  <si>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</si>
  <si>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</si>
  <si>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</si>
  <si>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</si>
  <si>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</si>
  <si>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</si>
  <si>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</si>
  <si>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</si>
  <si>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</si>
  <si>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</si>
  <si>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</si>
  <si>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</si>
  <si>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</si>
  <si>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</si>
  <si>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</si>
  <si>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</si>
  <si>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</si>
  <si>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</si>
  <si>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</si>
  <si>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</si>
  <si>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</si>
  <si>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</si>
  <si>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</si>
  <si>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</si>
  <si>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</si>
  <si>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</si>
  <si>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</si>
  <si>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</si>
  <si>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</si>
  <si>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</si>
  <si>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</si>
  <si>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</si>
  <si>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</si>
  <si>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</si>
  <si>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</si>
  <si>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</si>
  <si>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</si>
  <si>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</si>
  <si>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</si>
  <si>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</si>
  <si>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</si>
  <si>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</si>
  <si>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</si>
  <si>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</si>
  <si>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</si>
  <si>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</si>
  <si>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</si>
  <si>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</si>
  <si>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</si>
  <si>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</si>
  <si>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</si>
  <si>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</si>
  <si>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</si>
  <si>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</si>
  <si>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</si>
  <si>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</si>
  <si>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</si>
  <si>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</si>
  <si>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</si>
  <si>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</si>
  <si>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</si>
  <si>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</si>
  <si>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</si>
  <si>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</si>
  <si>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</si>
  <si>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</si>
  <si>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</si>
  <si>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</si>
  <si>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</si>
  <si>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</si>
  <si>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</si>
  <si>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</si>
  <si>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</si>
  <si>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</si>
  <si>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</si>
  <si>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</si>
  <si>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</si>
  <si>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</si>
  <si>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</si>
  <si>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</si>
  <si>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</si>
  <si>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</si>
  <si>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</si>
  <si>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</si>
  <si>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</si>
  <si>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</si>
  <si>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</si>
  <si>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</si>
  <si>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</si>
  <si>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</si>
  <si>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</si>
  <si>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</si>
  <si>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</si>
  <si>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</si>
  <si>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</si>
  <si>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</si>
  <si>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</si>
  <si>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</si>
  <si>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</si>
  <si>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</si>
  <si>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</si>
  <si>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</si>
  <si>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</si>
  <si>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</si>
  <si>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</si>
  <si>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</si>
  <si>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</si>
  <si>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</si>
  <si>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</si>
  <si>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</si>
  <si>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</si>
  <si>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</si>
  <si>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</si>
  <si>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</si>
  <si>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</si>
  <si>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</si>
  <si>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</si>
  <si>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</si>
  <si>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</si>
  <si>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</si>
  <si>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</si>
  <si>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</si>
  <si>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</si>
  <si>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</si>
  <si>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</si>
  <si>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</si>
  <si>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</si>
  <si>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</si>
  <si>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</si>
  <si>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</si>
  <si>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</si>
  <si>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</si>
  <si>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</si>
  <si>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</si>
  <si>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</si>
  <si>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</si>
  <si>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</si>
  <si>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</si>
  <si>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</si>
  <si>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</si>
  <si>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</si>
  <si>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</si>
  <si>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</si>
  <si>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</si>
  <si>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</si>
  <si>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</si>
  <si>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</si>
  <si>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</si>
  <si>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</si>
  <si>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</si>
  <si>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</si>
  <si>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</si>
  <si>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</si>
  <si>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</si>
  <si>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</si>
  <si>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</si>
  <si>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</si>
  <si>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</si>
  <si>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</si>
  <si>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</si>
  <si>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</si>
  <si>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</si>
  <si>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</si>
  <si>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</si>
  <si>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</si>
  <si>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</si>
  <si>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</si>
  <si>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</si>
  <si>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</si>
  <si>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</si>
  <si>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</si>
  <si>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</si>
  <si>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</si>
  <si>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</si>
  <si>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</si>
  <si>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</si>
  <si>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</si>
  <si>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</si>
  <si>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</si>
  <si>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</si>
  <si>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</si>
  <si>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</si>
  <si>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</si>
  <si>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</si>
  <si>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</si>
  <si>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</si>
  <si>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</si>
  <si>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</si>
  <si>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</si>
  <si>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</si>
  <si>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</si>
  <si>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</si>
  <si>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</si>
  <si>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</si>
  <si>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</si>
  <si>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</si>
  <si>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</si>
  <si>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</si>
  <si>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</si>
  <si>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</si>
  <si>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</si>
  <si>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</si>
  <si>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</si>
  <si>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</si>
  <si>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</si>
  <si>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</si>
  <si>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</si>
  <si>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</si>
  <si>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</si>
  <si>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</si>
  <si>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</si>
  <si>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</si>
  <si>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</si>
  <si>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</si>
  <si>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</si>
  <si>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</si>
  <si>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</si>
  <si>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</si>
  <si>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</si>
  <si>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</si>
  <si>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</si>
  <si>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</si>
  <si>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</si>
  <si>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</si>
  <si>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</si>
  <si>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</si>
  <si>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</si>
  <si>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</si>
  <si>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</si>
  <si>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</si>
  <si>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</si>
  <si>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</si>
  <si>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</si>
  <si>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</si>
  <si>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</si>
  <si>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</si>
  <si>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</si>
  <si>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</si>
  <si>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</si>
  <si>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</si>
  <si>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</si>
  <si>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</si>
  <si>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</si>
  <si>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</si>
  <si>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</si>
  <si>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</si>
  <si>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</si>
  <si>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</si>
  <si>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</si>
  <si>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</si>
  <si>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</si>
  <si>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</si>
  <si>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</si>
  <si>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</si>
  <si>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</si>
  <si>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</si>
  <si>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</si>
  <si>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</si>
  <si>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</si>
  <si>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</si>
  <si>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</si>
  <si>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</si>
  <si>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</si>
  <si>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</si>
  <si>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</si>
  <si>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</si>
  <si>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</si>
  <si>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</si>
  <si>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</si>
  <si>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</si>
  <si>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</si>
  <si>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</si>
  <si>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</si>
  <si>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</si>
  <si>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</si>
  <si>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</si>
  <si>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</si>
  <si>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</si>
  <si>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</si>
  <si>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</si>
  <si>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</si>
  <si>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</si>
  <si>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</si>
  <si>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</si>
  <si>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</si>
  <si>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</si>
  <si>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</si>
  <si>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</si>
  <si>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</si>
  <si>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</si>
  <si>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</si>
  <si>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</si>
  <si>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</si>
  <si>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</si>
  <si>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</si>
  <si>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</si>
  <si>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</si>
  <si>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</si>
  <si>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</si>
  <si>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</si>
  <si>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</si>
  <si>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</si>
  <si>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</si>
  <si>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</si>
  <si>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</si>
  <si>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</si>
  <si>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</si>
  <si>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</si>
  <si>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</si>
  <si>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</si>
  <si>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</si>
  <si>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</si>
  <si>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</si>
  <si>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</si>
  <si>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</si>
  <si>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</si>
  <si>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</si>
  <si>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</si>
  <si>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</si>
  <si>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</si>
  <si>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</si>
  <si>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</si>
  <si>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</si>
  <si>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</si>
  <si>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</si>
  <si>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</si>
  <si>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</si>
  <si>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</si>
  <si>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</si>
  <si>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</si>
  <si>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</si>
  <si>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</si>
  <si>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</si>
  <si>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</si>
  <si>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</si>
  <si>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</si>
  <si>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</si>
  <si>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</si>
  <si>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</si>
  <si>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</si>
  <si>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</si>
  <si>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</si>
  <si>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</si>
  <si>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</si>
  <si>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</si>
  <si>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</si>
  <si>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</si>
  <si>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</si>
  <si>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</si>
  <si>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</si>
  <si>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</si>
  <si>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</si>
  <si>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</si>
  <si>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</si>
  <si>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</si>
  <si>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</si>
  <si>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</si>
  <si>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</si>
  <si>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</si>
  <si>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</si>
  <si>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</si>
  <si>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</si>
  <si>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</si>
  <si>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</si>
  <si>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</si>
  <si>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</si>
  <si>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</si>
  <si>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</si>
  <si>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</si>
  <si>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</si>
  <si>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</si>
  <si>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</si>
  <si>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</si>
  <si>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</si>
  <si>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</si>
  <si>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</si>
  <si>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</si>
  <si>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</si>
  <si>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</si>
  <si>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</si>
  <si>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</si>
  <si>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</si>
  <si>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</si>
  <si>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</si>
  <si>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</si>
  <si>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</si>
  <si>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</si>
  <si>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</si>
  <si>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</si>
  <si>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</si>
  <si>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</si>
  <si>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</si>
  <si>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</si>
  <si>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</si>
  <si>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</si>
  <si>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</si>
  <si>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</si>
  <si>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</si>
  <si>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</si>
  <si>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</si>
  <si>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</si>
  <si>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</si>
  <si>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</si>
  <si>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</si>
  <si>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</si>
  <si>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</si>
  <si>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</si>
  <si>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</si>
  <si>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</si>
  <si>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</si>
  <si>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</si>
  <si>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</si>
  <si>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</si>
  <si>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</si>
  <si>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</si>
  <si>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</si>
  <si>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</si>
  <si>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</si>
  <si>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</si>
  <si>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</si>
  <si>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</si>
  <si>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</si>
  <si>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</si>
  <si>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</si>
  <si>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</si>
  <si>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</si>
  <si>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</si>
  <si>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</si>
  <si>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</si>
  <si>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</si>
  <si>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</si>
  <si>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</si>
  <si>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</si>
  <si>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</si>
  <si>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</si>
  <si>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</si>
  <si>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</si>
  <si>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</si>
  <si>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</si>
  <si>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</si>
  <si>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</si>
  <si>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</si>
  <si>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</si>
  <si>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</si>
  <si>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</si>
  <si>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</si>
  <si>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</si>
  <si>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</si>
  <si>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</si>
  <si>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</si>
  <si>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</si>
  <si>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</si>
  <si>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</si>
  <si>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</si>
  <si>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</si>
  <si>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</si>
  <si>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</si>
  <si>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</si>
  <si>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</si>
  <si>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</si>
  <si>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</si>
  <si>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</si>
  <si>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</si>
  <si>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</si>
  <si>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</si>
  <si>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</si>
  <si>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</si>
  <si>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</si>
  <si>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</si>
  <si>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</si>
  <si>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</si>
  <si>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</si>
  <si>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</si>
  <si>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</si>
  <si>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</si>
  <si>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</si>
  <si>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</si>
  <si>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</si>
  <si>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</si>
  <si>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</si>
  <si>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</si>
  <si>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</si>
  <si>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</si>
  <si>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</si>
  <si>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</si>
  <si>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</si>
  <si>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</si>
  <si>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</si>
  <si>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</si>
  <si>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</si>
  <si>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</si>
  <si>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</si>
  <si>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</si>
  <si>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</si>
  <si>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</si>
  <si>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</si>
  <si>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</si>
  <si>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</si>
  <si>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</si>
  <si>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</si>
  <si>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</si>
  <si>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</si>
  <si>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</si>
  <si>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</si>
  <si>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</si>
  <si>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</si>
  <si>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</si>
  <si>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</si>
  <si>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</si>
  <si>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</si>
  <si>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</si>
  <si>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</si>
  <si>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</si>
  <si>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</si>
  <si>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</si>
  <si>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</si>
  <si>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</si>
  <si>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</si>
  <si>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</si>
  <si>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</si>
  <si>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</si>
  <si>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</si>
  <si>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</si>
  <si>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</si>
  <si>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</si>
  <si>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</si>
  <si>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</si>
  <si>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</si>
  <si>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</si>
  <si>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</si>
  <si>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</si>
  <si>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</si>
  <si>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</si>
  <si>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</si>
  <si>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</si>
  <si>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</si>
  <si>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</si>
  <si>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</si>
  <si>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</si>
  <si>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</si>
  <si>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</si>
  <si>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</si>
  <si>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</si>
  <si>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</si>
  <si>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</si>
  <si>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</si>
  <si>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</si>
  <si>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</si>
  <si>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</si>
  <si>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</si>
  <si>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</si>
  <si>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</si>
  <si>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</si>
  <si>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</si>
  <si>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</si>
  <si>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</si>
  <si>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</si>
  <si>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</si>
  <si>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</si>
  <si>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</si>
  <si>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</si>
  <si>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</si>
  <si>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</si>
  <si>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</si>
  <si>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</si>
  <si>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</si>
  <si>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</si>
  <si>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</si>
  <si>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</si>
  <si>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</si>
  <si>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</si>
  <si>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</si>
  <si>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</si>
  <si>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</si>
  <si>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</si>
  <si>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</si>
  <si>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</si>
  <si>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</si>
  <si>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</si>
  <si>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</si>
  <si>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</si>
  <si>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</si>
  <si>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</si>
  <si>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</si>
  <si>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</si>
  <si>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</si>
  <si>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</si>
  <si>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</si>
  <si>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</si>
  <si>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</si>
  <si>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</si>
  <si>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</si>
  <si>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</si>
  <si>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</si>
  <si>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</si>
  <si>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</si>
  <si>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</si>
  <si>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</si>
  <si>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</si>
  <si>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</si>
  <si>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</si>
  <si>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</si>
  <si>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</si>
  <si>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</si>
  <si>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</si>
  <si>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</si>
  <si>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</si>
  <si>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</si>
  <si>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</si>
  <si>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</si>
  <si>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</si>
  <si>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</si>
  <si>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</si>
  <si>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</si>
  <si>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</si>
  <si>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</si>
  <si>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</si>
  <si>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</si>
  <si>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</si>
  <si>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</si>
  <si>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</si>
  <si>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</si>
  <si>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</si>
  <si>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</si>
  <si>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</si>
  <si>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</si>
  <si>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</si>
  <si>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</si>
  <si>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</si>
  <si>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</si>
  <si>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</si>
  <si>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</si>
  <si>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</si>
  <si>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</si>
  <si>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</si>
  <si>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</si>
  <si>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</si>
  <si>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</si>
  <si>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</si>
  <si>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</si>
  <si>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</si>
  <si>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</si>
  <si>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</si>
  <si>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</si>
  <si>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</si>
  <si>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</si>
  <si>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</si>
  <si>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</si>
  <si>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</si>
  <si>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</si>
  <si>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</si>
  <si>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</si>
  <si>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</si>
  <si>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</si>
  <si>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</si>
  <si>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</si>
  <si>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</si>
  <si>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</si>
  <si>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</si>
  <si>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</si>
  <si>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</si>
  <si>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</si>
  <si>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</si>
  <si>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</si>
  <si>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</si>
  <si>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</si>
  <si>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</si>
  <si>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</si>
  <si>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</si>
  <si>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</si>
  <si>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</si>
  <si>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</si>
  <si>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</si>
  <si>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</si>
  <si>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</si>
  <si>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</si>
  <si>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</si>
  <si>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</si>
  <si>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</si>
  <si>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</si>
  <si>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</si>
  <si>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</si>
  <si>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</si>
  <si>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</si>
  <si>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</si>
  <si>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</si>
  <si>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</si>
  <si>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</si>
  <si>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</si>
  <si>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</si>
  <si>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</si>
  <si>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</si>
  <si>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</si>
  <si>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</si>
  <si>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</si>
  <si>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</si>
  <si>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</si>
  <si>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</si>
  <si>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</si>
  <si>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</si>
  <si>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</si>
  <si>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</si>
  <si>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</si>
  <si>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</si>
  <si>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</si>
  <si>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</si>
  <si>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</si>
  <si>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</si>
  <si>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</si>
  <si>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</si>
  <si>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</si>
  <si>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</si>
  <si>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</si>
  <si>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</si>
  <si>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</si>
  <si>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</si>
  <si>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</si>
  <si>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</si>
  <si>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</si>
  <si>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</si>
  <si>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</si>
  <si>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</si>
  <si>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</si>
  <si>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</si>
  <si>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</si>
  <si>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</si>
  <si>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</si>
  <si>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</si>
  <si>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</si>
  <si>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</si>
  <si>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</si>
  <si>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</si>
  <si>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</si>
  <si>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</si>
  <si>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</si>
  <si>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</si>
  <si>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</si>
  <si>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</si>
  <si>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</si>
  <si>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</si>
  <si>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</si>
  <si>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</si>
  <si>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</si>
  <si>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</si>
  <si>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</si>
  <si>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</si>
  <si>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</si>
  <si>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</si>
  <si>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</si>
  <si>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</si>
  <si>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</si>
  <si>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</si>
  <si>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</si>
  <si>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</si>
  <si>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</si>
  <si>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</si>
  <si>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</si>
  <si>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</si>
  <si>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</si>
  <si>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</si>
  <si>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</si>
  <si>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</si>
  <si>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</si>
  <si>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</si>
  <si>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</si>
  <si>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</si>
  <si>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</si>
  <si>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</si>
  <si>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</si>
  <si>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</si>
  <si>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</si>
  <si>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</si>
  <si>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</si>
  <si>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</si>
  <si>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</si>
  <si>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</si>
  <si>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</si>
  <si>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</si>
  <si>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</si>
  <si>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</si>
  <si>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</si>
  <si>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</si>
  <si>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</si>
  <si>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</si>
  <si>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</si>
  <si>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</si>
  <si>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</si>
  <si>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</si>
  <si>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</si>
  <si>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</si>
  <si>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</si>
  <si>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</si>
  <si>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</si>
  <si>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</si>
  <si>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</si>
  <si>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</si>
  <si>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</si>
  <si>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</si>
  <si>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</si>
  <si>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</si>
  <si>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</si>
  <si>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</si>
  <si>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</si>
  <si>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</si>
  <si>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</si>
  <si>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</si>
  <si>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</si>
  <si>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</si>
  <si>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</si>
  <si>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</si>
  <si>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</si>
  <si>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</si>
  <si>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</si>
  <si>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</si>
  <si>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</si>
  <si>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</si>
  <si>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</si>
  <si>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</si>
  <si>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</si>
  <si>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</si>
  <si>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</si>
  <si>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</si>
  <si>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</si>
  <si>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</si>
  <si>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</si>
  <si>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</si>
  <si>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</si>
  <si>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</si>
  <si>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</si>
  <si>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</si>
  <si>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</si>
  <si>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</si>
  <si>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</si>
  <si>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</si>
  <si>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</si>
  <si>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</si>
  <si>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</si>
  <si>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</si>
  <si>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</si>
  <si>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</si>
  <si>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</si>
  <si>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</si>
  <si>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</si>
  <si>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</si>
  <si>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</si>
  <si>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</si>
  <si>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</si>
  <si>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</si>
  <si>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</si>
  <si>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</si>
  <si>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</si>
  <si>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</si>
  <si>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</si>
  <si>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</si>
  <si>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</si>
  <si>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</si>
  <si>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</si>
  <si>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</si>
  <si>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</si>
  <si>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</si>
  <si>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</si>
  <si>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</si>
  <si>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</si>
  <si>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</si>
  <si>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</si>
  <si>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</si>
  <si>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</si>
  <si>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</si>
  <si>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</si>
  <si>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</si>
  <si>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</si>
  <si>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</si>
  <si>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</si>
  <si>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</si>
  <si>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</si>
  <si>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</si>
  <si>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</si>
  <si>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</si>
  <si>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</si>
  <si>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</si>
  <si>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</si>
  <si>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</si>
  <si>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</si>
  <si>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</si>
  <si>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</si>
  <si>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</si>
  <si>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</si>
  <si>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</si>
  <si>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</si>
  <si>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</si>
  <si>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</si>
  <si>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</si>
  <si>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</si>
  <si>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</si>
  <si>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</si>
  <si>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</si>
  <si>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</si>
  <si>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</si>
  <si>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</si>
  <si>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</si>
  <si>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</si>
  <si>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</si>
  <si>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</si>
  <si>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</si>
  <si>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</si>
  <si>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</si>
  <si>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</si>
  <si>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</si>
  <si>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</si>
  <si>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</si>
  <si>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</si>
  <si>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</si>
  <si>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</si>
  <si>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</si>
  <si>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</si>
  <si>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</si>
  <si>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</si>
  <si>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</si>
  <si>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</si>
  <si>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</si>
  <si>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</si>
  <si>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</si>
  <si>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</si>
  <si>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</si>
  <si>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</si>
  <si>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</si>
  <si>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</si>
  <si>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</si>
  <si>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</si>
  <si>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</si>
  <si>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</si>
  <si>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</si>
  <si>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</si>
  <si>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</si>
  <si>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</si>
  <si>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</si>
  <si>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</si>
  <si>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</si>
  <si>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</si>
  <si>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</si>
  <si>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</si>
  <si>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</si>
  <si>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</si>
  <si>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</si>
  <si>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</si>
  <si>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</si>
  <si>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</si>
  <si>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</si>
  <si>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</si>
  <si>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</si>
  <si>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</si>
  <si>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</si>
  <si>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</si>
  <si>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</si>
  <si>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</si>
  <si>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</si>
  <si>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</si>
  <si>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</si>
  <si>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</si>
  <si>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</si>
  <si>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</si>
  <si>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</si>
  <si>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</si>
  <si>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</si>
  <si>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</si>
  <si>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</si>
  <si>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</si>
  <si>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</si>
  <si>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</si>
  <si>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</si>
  <si>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</si>
  <si>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</si>
  <si>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</si>
  <si>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</si>
  <si>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</si>
  <si>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</si>
  <si>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</si>
  <si>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</si>
  <si>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</si>
  <si>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</si>
  <si>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</si>
  <si>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</si>
  <si>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</si>
  <si>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</si>
  <si>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</si>
  <si>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</si>
  <si>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</si>
  <si>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</si>
  <si>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</si>
  <si>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</si>
  <si>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</si>
  <si>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</si>
  <si>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</si>
  <si>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</si>
  <si>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</si>
  <si>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</si>
  <si>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</si>
  <si>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</si>
  <si>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</si>
  <si>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</si>
  <si>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</si>
  <si>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</si>
  <si>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</si>
  <si>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</si>
  <si>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</si>
  <si>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</si>
  <si>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</si>
  <si>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</si>
  <si>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</si>
  <si>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</si>
  <si>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</si>
  <si>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</si>
  <si>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</si>
  <si>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</si>
  <si>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</si>
  <si>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</si>
  <si>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</si>
  <si>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</si>
  <si>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</si>
  <si>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</si>
  <si>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</si>
  <si>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</si>
  <si>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</si>
  <si>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</si>
  <si>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</si>
  <si>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</si>
  <si>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</si>
  <si>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</si>
  <si>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</si>
  <si>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</si>
  <si>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</si>
  <si>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</si>
  <si>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</si>
  <si>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</si>
  <si>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</si>
  <si>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</si>
  <si>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</si>
  <si>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</si>
  <si>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</si>
  <si>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</si>
  <si>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</si>
  <si>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</si>
  <si>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</si>
  <si>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</si>
  <si>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</si>
  <si>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</si>
  <si>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</si>
  <si>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</si>
  <si>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</si>
  <si>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</si>
  <si>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</si>
  <si>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</si>
  <si>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</si>
  <si>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</si>
  <si>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</si>
  <si>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</si>
  <si>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</si>
  <si>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</si>
  <si>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</si>
  <si>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</si>
  <si>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</si>
  <si>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</si>
  <si>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</si>
  <si>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</si>
  <si>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</si>
  <si>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</si>
  <si>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</si>
  <si>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</si>
  <si>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</si>
  <si>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</si>
  <si>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</si>
  <si>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</si>
  <si>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</si>
  <si>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</si>
  <si>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</si>
  <si>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</si>
  <si>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</si>
  <si>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</si>
  <si>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</si>
  <si>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</si>
  <si>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</si>
  <si>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</si>
  <si>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</si>
  <si>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</si>
  <si>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</si>
  <si>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</si>
  <si>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</si>
  <si>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</si>
  <si>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</si>
  <si>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</si>
  <si>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</si>
  <si>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</si>
  <si>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</si>
  <si>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</si>
  <si>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</si>
  <si>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</si>
  <si>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</si>
  <si>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</si>
  <si>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</si>
  <si>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</si>
  <si>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</si>
  <si>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</si>
  <si>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</si>
  <si>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</si>
  <si>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</si>
  <si>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</si>
  <si>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</si>
  <si>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</si>
  <si>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</si>
  <si>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</si>
  <si>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</si>
  <si>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</si>
  <si>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</si>
  <si>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</si>
  <si>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</si>
  <si>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</si>
  <si>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</si>
  <si>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</si>
  <si>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</si>
  <si>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</si>
  <si>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</si>
  <si>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</si>
  <si>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</si>
  <si>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</si>
  <si>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</si>
  <si>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</si>
  <si>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</si>
  <si>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</si>
  <si>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</si>
  <si>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</si>
  <si>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</si>
  <si>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</si>
  <si>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</si>
  <si>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</si>
  <si>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</si>
  <si>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</si>
  <si>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</si>
  <si>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</si>
  <si>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</si>
  <si>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</si>
  <si>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</si>
  <si>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</si>
  <si>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</si>
  <si>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</si>
  <si>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</si>
  <si>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</si>
  <si>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</si>
  <si>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</si>
  <si>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</si>
  <si>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</si>
  <si>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</si>
  <si>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</si>
  <si>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</si>
  <si>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</si>
  <si>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</si>
  <si>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</si>
  <si>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</si>
  <si>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</si>
  <si>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</si>
  <si>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</si>
  <si>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</si>
  <si>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</si>
  <si>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</si>
  <si>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</si>
  <si>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</si>
  <si>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</si>
  <si>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</si>
  <si>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</si>
  <si>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</si>
  <si>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</si>
  <si>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</si>
  <si>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</si>
  <si>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</si>
  <si>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</si>
  <si>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</si>
  <si>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</si>
  <si>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</si>
  <si>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</si>
  <si>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</si>
  <si>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</si>
  <si>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</si>
  <si>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</si>
  <si>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</si>
  <si>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</si>
  <si>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</si>
  <si>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</si>
  <si>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</si>
  <si>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</si>
  <si>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</si>
  <si>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</si>
  <si>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</si>
  <si>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</si>
  <si>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</si>
  <si>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</si>
  <si>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</si>
  <si>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</si>
  <si>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</si>
  <si>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</si>
  <si>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</si>
  <si>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</si>
  <si>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</si>
  <si>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</si>
  <si>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</si>
  <si>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</si>
  <si>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</si>
  <si>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</si>
  <si>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</si>
  <si>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</si>
  <si>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</si>
  <si>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</si>
  <si>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</si>
  <si>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</si>
  <si>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</si>
  <si>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</si>
  <si>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</si>
  <si>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</si>
  <si>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</si>
  <si>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</si>
  <si>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</si>
  <si>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</si>
  <si>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</si>
  <si>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</si>
  <si>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</si>
  <si>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</si>
  <si>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</si>
  <si>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</si>
  <si>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</si>
  <si>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</si>
  <si>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</si>
  <si>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</si>
  <si>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</si>
  <si>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</si>
  <si>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</si>
  <si>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</si>
  <si>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</si>
  <si>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</si>
  <si>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</si>
  <si>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</si>
  <si>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</si>
  <si>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</si>
  <si>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</si>
  <si>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</si>
  <si>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</si>
  <si>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</si>
  <si>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</si>
  <si>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</si>
  <si>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</si>
  <si>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</si>
  <si>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</si>
  <si>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</si>
  <si>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</si>
  <si>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</si>
  <si>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</si>
  <si>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</si>
  <si>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</si>
  <si>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</si>
  <si>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</si>
  <si>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</si>
  <si>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</si>
  <si>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</si>
  <si>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</si>
  <si>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</si>
  <si>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</si>
  <si>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</si>
  <si>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</si>
  <si>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</si>
  <si>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</si>
  <si>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</si>
  <si>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</si>
  <si>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</si>
  <si>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</si>
  <si>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</si>
  <si>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</si>
  <si>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</si>
  <si>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</si>
  <si>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</si>
  <si>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</si>
  <si>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</si>
  <si>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</si>
  <si>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</si>
  <si>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</si>
  <si>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</si>
  <si>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</si>
  <si>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</si>
  <si>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</si>
  <si>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</si>
  <si>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</si>
  <si>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</si>
  <si>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</si>
  <si>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</si>
  <si>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</si>
  <si>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</si>
  <si>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</si>
  <si>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</si>
  <si>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</si>
  <si>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</si>
  <si>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</si>
  <si>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</si>
  <si>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</si>
  <si>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</si>
  <si>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</si>
  <si>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</si>
  <si>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</si>
  <si>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</si>
  <si>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</si>
  <si>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</si>
  <si>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</si>
  <si>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</si>
  <si>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</si>
  <si>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</si>
  <si>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</si>
  <si>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</si>
  <si>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</si>
  <si>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</si>
  <si>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</si>
  <si>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</si>
  <si>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</si>
  <si>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</si>
  <si>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</si>
  <si>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</si>
  <si>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</si>
  <si>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</si>
  <si>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</si>
  <si>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</si>
  <si>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</si>
  <si>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</si>
  <si>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</si>
  <si>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</si>
  <si>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</si>
  <si>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</si>
  <si>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</si>
  <si>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</si>
  <si>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</si>
  <si>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</si>
  <si>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</si>
  <si>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</si>
  <si>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</si>
  <si>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</si>
  <si>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</si>
  <si>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</si>
  <si>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</si>
  <si>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</si>
  <si>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</si>
  <si>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</si>
  <si>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</si>
  <si>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</si>
  <si>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</si>
  <si>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</si>
  <si>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</si>
  <si>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</si>
  <si>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</si>
  <si>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</si>
  <si>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</si>
  <si>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</si>
  <si>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</si>
  <si>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</si>
  <si>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</si>
  <si>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</si>
  <si>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</si>
  <si>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</si>
  <si>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</si>
  <si>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</si>
  <si>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</si>
  <si>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</si>
  <si>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</si>
  <si>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</si>
  <si>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</si>
  <si>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</si>
  <si>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</si>
  <si>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</si>
  <si>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</si>
  <si>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</si>
  <si>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</si>
  <si>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</si>
  <si>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</si>
  <si>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</si>
  <si>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</si>
  <si>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</si>
  <si>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</si>
  <si>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</si>
  <si>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</si>
  <si>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</si>
  <si>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</si>
  <si>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</si>
  <si>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</si>
  <si>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</si>
  <si>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</si>
  <si>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</si>
  <si>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</si>
  <si>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</si>
  <si>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</si>
  <si>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</si>
  <si>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</si>
  <si>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</si>
  <si>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</si>
  <si>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</si>
  <si>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</si>
  <si>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</si>
  <si>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</si>
  <si>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</si>
  <si>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</si>
  <si>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</si>
  <si>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</si>
  <si>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</si>
  <si>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</si>
  <si>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</si>
  <si>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</si>
  <si>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</si>
  <si>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</si>
  <si>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</si>
  <si>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</si>
  <si>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</si>
  <si>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</si>
  <si>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</si>
  <si>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</si>
  <si>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</si>
  <si>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</si>
  <si>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</si>
  <si>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</si>
  <si>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</si>
  <si>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</si>
  <si>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</si>
  <si>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</si>
  <si>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</si>
  <si>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</si>
  <si>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</si>
  <si>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</si>
  <si>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</si>
  <si>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</si>
  <si>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</si>
  <si>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</si>
  <si>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</si>
  <si>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</si>
  <si>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</si>
  <si>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</si>
  <si>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</si>
  <si>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</si>
  <si>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</si>
  <si>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</si>
  <si>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</si>
  <si>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</si>
  <si>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</si>
  <si>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</si>
  <si>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</si>
  <si>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</si>
  <si>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</si>
  <si>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</si>
  <si>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</si>
  <si>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</si>
  <si>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</si>
  <si>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</si>
  <si>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</si>
  <si>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</si>
  <si>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</si>
  <si>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</si>
  <si>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</si>
  <si>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</si>
  <si>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</si>
  <si>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</si>
  <si>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</si>
  <si>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</si>
  <si>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</si>
  <si>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</si>
  <si>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</si>
  <si>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</si>
  <si>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</si>
  <si>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</si>
  <si>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</si>
  <si>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</si>
  <si>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</si>
  <si>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</si>
  <si>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</si>
  <si>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</si>
  <si>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</si>
  <si>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</si>
  <si>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</si>
  <si>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</si>
  <si>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</si>
  <si>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</si>
  <si>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</si>
  <si>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</si>
  <si>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</si>
  <si>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</si>
  <si>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</si>
  <si>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</si>
  <si>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</si>
  <si>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</si>
  <si>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</si>
  <si>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</si>
  <si>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</si>
  <si>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</si>
  <si>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</si>
  <si>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</si>
  <si>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</si>
  <si>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</si>
  <si>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</si>
  <si>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</si>
  <si>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</si>
  <si>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</si>
  <si>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</si>
  <si>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</si>
  <si>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</si>
  <si>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</si>
  <si>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</si>
  <si>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</si>
  <si>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</si>
  <si>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</si>
  <si>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</si>
  <si>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</si>
  <si>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</si>
  <si>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</si>
  <si>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</si>
  <si>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</si>
  <si>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</si>
  <si>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</si>
  <si>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</si>
  <si>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</si>
  <si>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</si>
  <si>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</si>
  <si>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</si>
  <si>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</si>
  <si>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</si>
  <si>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</si>
  <si>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</si>
  <si>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</si>
  <si>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</si>
  <si>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</si>
  <si>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</si>
  <si>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</si>
  <si>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</si>
  <si>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</si>
  <si>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</si>
  <si>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</si>
  <si>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</si>
  <si>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</si>
  <si>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</si>
  <si>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</si>
  <si>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</si>
  <si>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</si>
  <si>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</si>
  <si>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</si>
  <si>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</si>
  <si>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</si>
  <si>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</si>
  <si>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</si>
  <si>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</si>
  <si>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</si>
  <si>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</si>
  <si>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</si>
  <si>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</si>
  <si>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</si>
  <si>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</si>
  <si>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</si>
  <si>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</si>
  <si>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</si>
  <si>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</si>
  <si>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</si>
  <si>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</si>
  <si>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</si>
  <si>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</si>
  <si>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</si>
  <si>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</si>
  <si>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</si>
  <si>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</si>
  <si>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</si>
  <si>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</si>
  <si>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</si>
  <si>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</si>
  <si>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</si>
  <si>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</si>
  <si>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</si>
  <si>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</si>
  <si>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</si>
  <si>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</si>
  <si>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</si>
  <si>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</si>
  <si>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</si>
  <si>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</si>
  <si>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</si>
  <si>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</si>
  <si>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</si>
  <si>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</si>
  <si>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</si>
  <si>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</si>
  <si>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</si>
  <si>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</si>
  <si>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</si>
  <si>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</si>
  <si>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</si>
  <si>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</si>
  <si>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</si>
  <si>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</si>
  <si>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</si>
  <si>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</si>
  <si>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</si>
  <si>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</si>
  <si>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</si>
  <si>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</si>
  <si>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</si>
  <si>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</si>
  <si>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</si>
  <si>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</si>
  <si>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</si>
  <si>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</si>
  <si>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</si>
  <si>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</si>
  <si>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</si>
  <si>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</si>
  <si>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</si>
  <si>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</si>
  <si>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</si>
  <si>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</si>
  <si>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</si>
  <si>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</si>
  <si>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</si>
  <si>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</si>
  <si>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</si>
  <si>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</si>
  <si>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</si>
  <si>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</si>
  <si>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</si>
  <si>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</si>
  <si>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</si>
  <si>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</si>
  <si>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</si>
  <si>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</si>
  <si>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</si>
  <si>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</si>
  <si>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</si>
  <si>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</si>
  <si>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</si>
  <si>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</si>
  <si>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</si>
  <si>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</si>
  <si>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</si>
  <si>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</si>
  <si>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</si>
  <si>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</si>
  <si>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</si>
  <si>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</si>
  <si>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</si>
  <si>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</si>
  <si>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</si>
  <si>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</si>
  <si>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</si>
  <si>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</si>
  <si>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</si>
  <si>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</si>
  <si>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</si>
  <si>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</si>
  <si>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</si>
  <si>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</si>
  <si>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</si>
  <si>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</si>
  <si>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</si>
  <si>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</si>
  <si>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</si>
  <si>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</si>
  <si>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</si>
  <si>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</si>
  <si>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</si>
  <si>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</si>
  <si>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</si>
  <si>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</si>
  <si>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</si>
  <si>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</si>
  <si>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</si>
  <si>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</si>
  <si>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</si>
  <si>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</si>
  <si>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</si>
  <si>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</si>
  <si>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</si>
  <si>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</si>
  <si>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</si>
  <si>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</si>
  <si>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</si>
  <si>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</si>
  <si>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</si>
  <si>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</si>
  <si>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</si>
  <si>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</si>
  <si>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</si>
  <si>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</si>
  <si>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</si>
  <si>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</si>
  <si>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</si>
  <si>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</si>
  <si>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</si>
  <si>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</si>
  <si>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</si>
  <si>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</si>
  <si>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</si>
  <si>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</si>
  <si>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</si>
  <si>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</si>
  <si>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</si>
  <si>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</si>
  <si>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</si>
  <si>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</si>
  <si>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</si>
  <si>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</si>
  <si>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</si>
  <si>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</si>
  <si>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</si>
  <si>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</si>
  <si>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</si>
  <si>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</si>
  <si>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</si>
  <si>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</si>
  <si>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</si>
  <si>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</si>
  <si>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</si>
  <si>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</si>
  <si>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</si>
  <si>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</si>
  <si>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</si>
  <si>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</si>
  <si>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</si>
  <si>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</si>
  <si>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</si>
  <si>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</si>
  <si>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</si>
  <si>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</si>
  <si>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</si>
  <si>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</si>
  <si>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</si>
  <si>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</si>
  <si>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</si>
  <si>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</si>
  <si>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</si>
  <si>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</si>
  <si>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</si>
  <si>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</si>
  <si>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</si>
  <si>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</si>
  <si>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</si>
  <si>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</si>
  <si>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</si>
  <si>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</si>
  <si>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</si>
  <si>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</si>
  <si>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</si>
  <si>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</si>
  <si>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</si>
  <si>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</si>
  <si>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</si>
  <si>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</si>
  <si>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</si>
  <si>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</si>
  <si>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</si>
  <si>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</si>
  <si>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</si>
  <si>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</si>
  <si>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</si>
  <si>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</si>
  <si>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</si>
  <si>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</si>
  <si>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</si>
  <si>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</si>
  <si>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</si>
  <si>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</si>
  <si>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</si>
  <si>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</si>
  <si>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</si>
  <si>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</si>
  <si>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</si>
  <si>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</si>
  <si>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</si>
  <si>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</si>
  <si>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</si>
  <si>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</si>
  <si>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</si>
  <si>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</si>
  <si>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</si>
  <si>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</si>
  <si>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</si>
  <si>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</si>
  <si>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</si>
  <si>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</si>
  <si>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</si>
  <si>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</si>
  <si>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</si>
  <si>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</si>
  <si>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</si>
  <si>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</si>
  <si>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</si>
  <si>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</si>
  <si>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</si>
  <si>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</si>
  <si>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</si>
  <si>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</si>
  <si>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</si>
  <si>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</si>
  <si>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</si>
  <si>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</si>
  <si>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</si>
  <si>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</si>
  <si>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</si>
  <si>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</si>
  <si>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</si>
  <si>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</si>
  <si>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</si>
  <si>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</si>
  <si>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</si>
  <si>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</si>
  <si>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</si>
  <si>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</si>
  <si>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</si>
  <si>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</si>
  <si>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</si>
  <si>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</si>
  <si>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</si>
  <si>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</si>
  <si>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</si>
  <si>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</si>
  <si>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</si>
  <si>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</si>
  <si>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</si>
  <si>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</si>
  <si>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</si>
  <si>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</si>
  <si>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</si>
  <si>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</si>
  <si>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</si>
  <si>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</si>
  <si>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</si>
  <si>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</si>
  <si>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</si>
  <si>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</si>
  <si>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</si>
  <si>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</si>
  <si>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</si>
  <si>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</si>
  <si>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</si>
  <si>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</si>
  <si>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</si>
  <si>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</si>
  <si>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</si>
  <si>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</si>
  <si>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</si>
  <si>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</si>
  <si>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</si>
  <si>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</si>
  <si>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</si>
  <si>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</si>
  <si>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</si>
  <si>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</si>
  <si>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</si>
  <si>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</si>
  <si>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</si>
  <si>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</si>
  <si>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</si>
  <si>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</si>
  <si>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</si>
  <si>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</si>
  <si>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</si>
  <si>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</si>
  <si>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</si>
  <si>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</si>
  <si>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</si>
  <si>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</si>
  <si>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</si>
  <si>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</si>
  <si>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</si>
  <si>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</si>
  <si>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</si>
  <si>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</si>
  <si>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</si>
  <si>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</si>
  <si>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</si>
  <si>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</si>
  <si>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</si>
  <si>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</si>
  <si>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</si>
  <si>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</si>
  <si>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</si>
  <si>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</si>
  <si>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</si>
  <si>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</si>
  <si>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</si>
  <si>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</si>
  <si>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</si>
  <si>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</si>
  <si>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</si>
  <si>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</si>
  <si>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</si>
  <si>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</si>
  <si>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</si>
  <si>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</si>
  <si>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</si>
  <si>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</si>
  <si>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</si>
  <si>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</si>
  <si>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</si>
  <si>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</si>
  <si>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</si>
  <si>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</si>
  <si>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</si>
  <si>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</si>
  <si>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</si>
  <si>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</si>
  <si>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</si>
  <si>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</si>
  <si>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</si>
  <si>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</si>
  <si>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</si>
  <si>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</si>
  <si>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</si>
  <si>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</si>
  <si>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</si>
  <si>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</si>
  <si>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</si>
  <si>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</si>
  <si>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</si>
  <si>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</si>
  <si>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</si>
  <si>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</si>
  <si>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</si>
  <si>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</si>
  <si>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</si>
  <si>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</si>
  <si>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</si>
  <si>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</si>
  <si>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</si>
  <si>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</si>
  <si>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</si>
  <si>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</si>
  <si>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</si>
  <si>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</si>
  <si>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</si>
  <si>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</si>
  <si>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</si>
  <si>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</si>
  <si>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</si>
  <si>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</si>
  <si>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</si>
  <si>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</si>
  <si>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</si>
  <si>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</si>
  <si>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</si>
  <si>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</si>
  <si>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</si>
  <si>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</si>
  <si>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</si>
  <si>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</si>
  <si>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</si>
  <si>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</si>
  <si>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</si>
  <si>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</si>
  <si>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</si>
  <si>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</si>
  <si>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</si>
  <si>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</si>
  <si>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</si>
  <si>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</si>
  <si>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</si>
  <si>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</si>
  <si>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</si>
  <si>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</si>
  <si>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</si>
  <si>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</si>
  <si>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</si>
  <si>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</si>
  <si>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</si>
  <si>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</si>
  <si>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</si>
  <si>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</si>
  <si>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</si>
  <si>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</si>
  <si>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</si>
  <si>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</si>
  <si>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</si>
  <si>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</si>
  <si>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</si>
  <si>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</si>
  <si>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</si>
  <si>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</si>
  <si>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</si>
  <si>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</si>
  <si>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</si>
  <si>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</si>
  <si>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</si>
  <si>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</si>
  <si>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</si>
  <si>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</si>
  <si>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</si>
  <si>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</si>
  <si>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</si>
  <si>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</si>
  <si>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</si>
  <si>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</si>
  <si>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</si>
  <si>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</si>
  <si>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</si>
  <si>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</si>
  <si>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</si>
  <si>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</si>
  <si>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</si>
  <si>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</si>
  <si>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</si>
  <si>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</si>
  <si>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</si>
  <si>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</si>
  <si>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</si>
  <si>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</si>
  <si>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</si>
  <si>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</si>
  <si>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</si>
  <si>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</si>
  <si>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</si>
  <si>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</si>
  <si>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</si>
  <si>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</si>
  <si>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</si>
  <si>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</si>
  <si>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</si>
  <si>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</si>
  <si>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</si>
  <si>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</si>
  <si>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</si>
  <si>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</si>
  <si>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</si>
  <si>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</si>
  <si>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</si>
  <si>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</si>
  <si>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</si>
  <si>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</si>
  <si>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</si>
  <si>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</si>
  <si>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</si>
  <si>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</si>
  <si>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</si>
  <si>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</si>
  <si>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</si>
  <si>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</si>
  <si>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</si>
  <si>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</si>
  <si>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</si>
  <si>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</si>
  <si>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</si>
  <si>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</si>
  <si>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</si>
  <si>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</si>
  <si>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</si>
  <si>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</si>
  <si>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</si>
  <si>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</si>
  <si>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</si>
  <si>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</si>
  <si>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</si>
  <si>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</si>
  <si>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</si>
  <si>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</si>
  <si>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</si>
  <si>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</si>
  <si>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</si>
  <si>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</si>
  <si>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</si>
  <si>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</si>
  <si>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</si>
  <si>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</si>
  <si>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</si>
  <si>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</si>
  <si>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</si>
  <si>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</si>
  <si>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</si>
  <si>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</si>
  <si>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</si>
  <si>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</si>
  <si>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</si>
  <si>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</si>
  <si>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</si>
  <si>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</si>
  <si>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</si>
  <si>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</si>
  <si>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</si>
  <si>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</si>
  <si>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</si>
  <si>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</si>
  <si>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</si>
  <si>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</si>
  <si>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</si>
  <si>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</si>
  <si>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</si>
  <si>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</si>
  <si>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</si>
  <si>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</si>
  <si>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</si>
  <si>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</si>
  <si>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</si>
  <si>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</si>
  <si>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</si>
  <si>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</si>
  <si>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</si>
  <si>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</si>
  <si>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</si>
  <si>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</si>
  <si>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</si>
  <si>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</si>
  <si>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</si>
  <si>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</si>
  <si>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</si>
  <si>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</si>
  <si>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</si>
  <si>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</si>
  <si>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</si>
  <si>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</si>
  <si>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</si>
  <si>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</si>
  <si>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</si>
  <si>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</si>
  <si>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</si>
  <si>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</si>
  <si>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</si>
  <si>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</si>
  <si>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</si>
  <si>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</si>
  <si>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</si>
  <si>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</si>
  <si>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</si>
  <si>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</si>
  <si>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</si>
  <si>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</si>
  <si>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</si>
  <si>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</si>
  <si>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</si>
  <si>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</si>
  <si>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</si>
  <si>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</si>
  <si>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</si>
  <si>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</si>
  <si>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</si>
  <si>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</si>
  <si>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</si>
  <si>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</si>
  <si>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</si>
  <si>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</si>
  <si>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</si>
  <si>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</si>
  <si>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</si>
  <si>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</si>
  <si>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</si>
  <si>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</si>
  <si>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</si>
  <si>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</si>
  <si>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</si>
  <si>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</si>
  <si>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</si>
  <si>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</si>
  <si>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</si>
  <si>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</si>
  <si>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</si>
  <si>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</si>
  <si>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</si>
  <si>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</si>
  <si>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</si>
  <si>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</si>
  <si>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</si>
  <si>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</si>
  <si>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</si>
  <si>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</si>
  <si>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</si>
  <si>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</si>
  <si>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</si>
  <si>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</si>
  <si>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</si>
  <si>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</si>
  <si>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</si>
  <si>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</si>
  <si>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</si>
  <si>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</si>
  <si>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</si>
  <si>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</si>
  <si>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</si>
  <si>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</si>
  <si>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</si>
  <si>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</si>
  <si>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</si>
  <si>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</si>
  <si>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</si>
  <si>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</si>
  <si>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</si>
  <si>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</si>
  <si>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</si>
  <si>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</si>
  <si>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</si>
  <si>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</si>
  <si>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</si>
  <si>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</si>
  <si>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</si>
  <si>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</si>
  <si>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</si>
  <si>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</si>
  <si>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</si>
  <si>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</si>
  <si>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</si>
  <si>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</si>
  <si>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</si>
  <si>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</si>
  <si>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</si>
  <si>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</si>
  <si>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</si>
  <si>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</si>
  <si>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</si>
  <si>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</si>
  <si>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</si>
  <si>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</si>
  <si>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</si>
  <si>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</si>
  <si>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</si>
  <si>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</si>
  <si>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</si>
  <si>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</si>
  <si>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</si>
  <si>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</si>
  <si>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</si>
  <si>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</si>
  <si>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</si>
  <si>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</si>
  <si>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</si>
  <si>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</si>
  <si>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</si>
  <si>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</si>
  <si>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</si>
  <si>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</si>
  <si>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</si>
  <si>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</si>
  <si>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</si>
  <si>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</si>
  <si>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</si>
  <si>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</si>
  <si>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</si>
  <si>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</si>
  <si>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</si>
  <si>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</si>
  <si>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</si>
  <si>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</si>
  <si>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</si>
  <si>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</si>
  <si>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</si>
  <si>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</si>
  <si>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</si>
  <si>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</si>
  <si>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</si>
  <si>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</si>
  <si>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</si>
  <si>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</si>
  <si>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</si>
  <si>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</si>
  <si>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</si>
  <si>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</si>
  <si>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</si>
  <si>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</si>
  <si>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</si>
  <si>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</si>
  <si>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</si>
  <si>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</si>
  <si>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</si>
  <si>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</si>
  <si>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</si>
  <si>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</si>
  <si>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</si>
  <si>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</si>
  <si>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</si>
  <si>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</si>
  <si>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</si>
  <si>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</si>
  <si>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</si>
  <si>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</si>
  <si>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</si>
  <si>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</si>
  <si>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</si>
  <si>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</si>
  <si>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</si>
  <si>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</si>
  <si>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</si>
  <si>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</si>
  <si>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</si>
  <si>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</si>
  <si>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</si>
  <si>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</si>
  <si>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</si>
  <si>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</si>
  <si>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</si>
  <si>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</si>
  <si>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</si>
  <si>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</si>
  <si>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</si>
  <si>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</si>
  <si>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</si>
  <si>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</si>
  <si>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</si>
  <si>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</si>
  <si>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</si>
  <si>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</si>
  <si>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</si>
  <si>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</si>
  <si>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</si>
  <si>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</si>
  <si>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</si>
  <si>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</si>
  <si>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</si>
  <si>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</si>
  <si>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</si>
  <si>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</si>
  <si>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</si>
  <si>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</si>
  <si>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</si>
  <si>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</si>
  <si>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</si>
  <si>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</si>
  <si>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</si>
  <si>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</si>
  <si>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</si>
  <si>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</si>
  <si>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</si>
  <si>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</si>
  <si>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</si>
  <si>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</si>
  <si>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</si>
  <si>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</si>
  <si>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</si>
  <si>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</si>
  <si>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</si>
  <si>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</si>
  <si>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</si>
  <si>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</si>
  <si>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</si>
  <si>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</si>
  <si>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</si>
  <si>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</si>
  <si>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</si>
  <si>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</si>
  <si>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</si>
  <si>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</si>
  <si>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</si>
  <si>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</si>
  <si>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</si>
  <si>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</si>
  <si>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</si>
  <si>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</si>
  <si>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</si>
  <si>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</si>
  <si>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</si>
  <si>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</si>
  <si>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</si>
  <si>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</si>
  <si>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</si>
  <si>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</si>
  <si>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</si>
  <si>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</si>
  <si>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</si>
  <si>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</si>
  <si>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</si>
  <si>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</si>
  <si>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</si>
  <si>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</si>
  <si>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</si>
  <si>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</si>
  <si>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</si>
  <si>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</si>
  <si>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</si>
  <si>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</si>
  <si>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</si>
  <si>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</si>
  <si>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</si>
  <si>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</si>
  <si>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</si>
  <si>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</si>
  <si>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</si>
  <si>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</si>
  <si>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</si>
  <si>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</si>
  <si>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</si>
  <si>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</si>
  <si>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</si>
  <si>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</si>
  <si>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</si>
  <si>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</si>
  <si>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</si>
  <si>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</si>
  <si>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</si>
  <si>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</si>
  <si>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</si>
  <si>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</si>
  <si>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</si>
  <si>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</si>
  <si>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</si>
  <si>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</si>
  <si>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</si>
  <si>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</si>
  <si>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</si>
  <si>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</si>
  <si>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</si>
  <si>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</si>
  <si>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</si>
  <si>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</si>
  <si>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</si>
  <si>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</si>
  <si>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</si>
  <si>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</si>
  <si>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</si>
  <si>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</si>
  <si>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</si>
  <si>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</si>
  <si>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</si>
  <si>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</si>
  <si>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</si>
  <si>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</si>
  <si>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</si>
  <si>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</si>
  <si>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</si>
  <si>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</si>
  <si>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</si>
  <si>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</si>
  <si>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</si>
  <si>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</si>
  <si>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</si>
  <si>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</si>
  <si>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</si>
  <si>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</si>
  <si>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</si>
  <si>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</si>
  <si>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</si>
  <si>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</si>
  <si>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</si>
  <si>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</si>
  <si>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</si>
  <si>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</si>
  <si>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</si>
  <si>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</si>
  <si>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</si>
  <si>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</si>
  <si>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</si>
  <si>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</si>
  <si>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</si>
  <si>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</si>
  <si>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</si>
  <si>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</si>
  <si>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</si>
  <si>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</si>
  <si>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</si>
  <si>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</si>
  <si>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</si>
  <si>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</si>
  <si>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</si>
  <si>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</si>
  <si>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</si>
  <si>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</si>
  <si>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</si>
  <si>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</si>
  <si>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</si>
  <si>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</si>
  <si>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</si>
  <si>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</si>
  <si>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</si>
  <si>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</si>
  <si>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</si>
  <si>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</si>
  <si>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</si>
  <si>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</si>
  <si>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</si>
  <si>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</si>
  <si>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</si>
  <si>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</si>
  <si>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</si>
  <si>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</si>
  <si>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</si>
  <si>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</si>
  <si>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</si>
  <si>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</si>
  <si>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</si>
  <si>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</si>
  <si>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</si>
  <si>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</si>
  <si>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</si>
  <si>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</si>
  <si>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</si>
  <si>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</si>
  <si>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</si>
  <si>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</si>
  <si>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</si>
  <si>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</si>
  <si>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</si>
  <si>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</si>
  <si>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</si>
  <si>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</si>
  <si>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</si>
  <si>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</si>
  <si>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</si>
  <si>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</si>
  <si>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</si>
  <si>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</si>
  <si>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</si>
  <si>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</si>
  <si>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</si>
  <si>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</si>
  <si>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</si>
  <si>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</si>
  <si>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</si>
  <si>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</si>
  <si>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</si>
  <si>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</si>
  <si>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</si>
  <si>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</si>
  <si>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</si>
  <si>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</si>
  <si>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</si>
  <si>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</si>
  <si>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</si>
  <si>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</si>
  <si>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</si>
  <si>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</si>
  <si>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</si>
  <si>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</si>
  <si>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</si>
  <si>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</si>
  <si>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</si>
  <si>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</si>
  <si>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</si>
  <si>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</si>
  <si>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</si>
  <si>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</si>
  <si>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</si>
  <si>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</si>
  <si>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</si>
  <si>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</si>
  <si>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</si>
  <si>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</si>
  <si>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</si>
  <si>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</si>
  <si>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</si>
  <si>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</si>
  <si>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</si>
  <si>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</si>
  <si>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</si>
  <si>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</si>
  <si>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</si>
  <si>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</si>
  <si>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</si>
  <si>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</si>
  <si>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</si>
  <si>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</si>
  <si>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</si>
  <si>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</si>
  <si>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</si>
  <si>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</si>
  <si>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</si>
  <si>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</si>
  <si>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</si>
  <si>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</si>
  <si>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</si>
  <si>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</si>
  <si>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</si>
  <si>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</si>
  <si>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</si>
  <si>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</si>
  <si>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</si>
  <si>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</si>
  <si>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</si>
  <si>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</si>
  <si>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</si>
  <si>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</si>
  <si>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</si>
  <si>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</si>
  <si>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</si>
  <si>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</si>
  <si>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</si>
  <si>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</si>
  <si>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</si>
  <si>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</si>
  <si>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</si>
  <si>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</si>
  <si>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</si>
  <si>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</si>
  <si>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</si>
  <si>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</si>
  <si>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</si>
  <si>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</si>
  <si>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</si>
  <si>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</si>
  <si>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</si>
  <si>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</si>
  <si>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</si>
  <si>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</si>
  <si>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</si>
  <si>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</si>
  <si>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</si>
  <si>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</si>
  <si>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</si>
  <si>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</si>
  <si>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</si>
  <si>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</si>
  <si>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</si>
  <si>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</si>
  <si>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</si>
  <si>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</si>
  <si>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</si>
  <si>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</si>
  <si>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</si>
  <si>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</si>
  <si>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</si>
  <si>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</si>
  <si>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</si>
  <si>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</si>
  <si>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</si>
  <si>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</si>
  <si>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</si>
  <si>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</si>
  <si>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</si>
  <si>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</si>
  <si>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</si>
  <si>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</si>
  <si>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</si>
  <si>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</si>
  <si>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</si>
  <si>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</si>
  <si>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</si>
  <si>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</si>
  <si>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</si>
  <si>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</si>
  <si>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</si>
  <si>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</si>
  <si>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</si>
  <si>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</si>
  <si>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</si>
  <si>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</si>
  <si>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</si>
  <si>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</si>
  <si>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</si>
  <si>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</si>
  <si>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</si>
  <si>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</si>
  <si>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</si>
  <si>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</si>
  <si>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</si>
  <si>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</si>
  <si>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</si>
  <si>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</si>
  <si>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</si>
  <si>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</si>
  <si>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</si>
  <si>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</si>
  <si>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</si>
  <si>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</si>
  <si>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</si>
  <si>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</si>
  <si>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</si>
  <si>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</si>
  <si>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</si>
  <si>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</si>
  <si>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</si>
  <si>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</si>
  <si>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</si>
  <si>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</si>
  <si>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</si>
  <si>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</si>
  <si>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</si>
  <si>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</si>
  <si>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</si>
  <si>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</si>
  <si>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</si>
  <si>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</si>
  <si>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</si>
  <si>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</si>
  <si>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</si>
  <si>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</si>
  <si>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</si>
  <si>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</si>
  <si>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</si>
  <si>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</si>
  <si>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</si>
  <si>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</si>
  <si>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</si>
  <si>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</si>
  <si>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</si>
  <si>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</si>
  <si>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</si>
  <si>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</si>
  <si>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</si>
  <si>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</si>
  <si>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</si>
  <si>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</si>
  <si>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</si>
  <si>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</si>
  <si>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</si>
  <si>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</si>
  <si>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</si>
  <si>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</si>
  <si>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</si>
  <si>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</si>
  <si>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</si>
  <si>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</si>
  <si>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</si>
  <si>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</si>
  <si>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</si>
  <si>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</si>
  <si>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</si>
  <si>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</si>
  <si>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</si>
  <si>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</si>
  <si>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</si>
  <si>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</si>
  <si>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</si>
  <si>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</si>
  <si>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</si>
  <si>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</si>
  <si>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</si>
  <si>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</si>
  <si>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</si>
  <si>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</si>
  <si>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</si>
  <si>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</si>
  <si>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</si>
  <si>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</si>
  <si>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</si>
  <si>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</si>
  <si>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</si>
  <si>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</si>
  <si>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</si>
  <si>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</si>
  <si>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</si>
  <si>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</si>
  <si>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</si>
  <si>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</si>
  <si>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</si>
  <si>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</si>
  <si>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</si>
  <si>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</si>
  <si>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</si>
  <si>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</si>
  <si>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</si>
  <si>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</si>
  <si>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</si>
  <si>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</si>
  <si>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</si>
  <si>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</si>
  <si>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</si>
  <si>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</si>
  <si>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</si>
  <si>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</si>
  <si>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</si>
  <si>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</si>
  <si>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</si>
  <si>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</si>
  <si>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</si>
  <si>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</si>
  <si>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</si>
  <si>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</si>
  <si>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</si>
  <si>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</si>
  <si>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</si>
  <si>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</si>
  <si>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</si>
  <si>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</si>
  <si>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</si>
  <si>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</si>
  <si>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</si>
  <si>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</si>
  <si>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</si>
  <si>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</si>
  <si>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</si>
  <si>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</si>
  <si>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</si>
  <si>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</si>
  <si>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</si>
  <si>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</si>
  <si>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</si>
  <si>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</si>
  <si>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</si>
  <si>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</si>
  <si>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</si>
  <si>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</si>
  <si>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</si>
  <si>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</si>
  <si>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</si>
  <si>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</si>
  <si>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</si>
  <si>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</si>
  <si>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</si>
  <si>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</si>
  <si>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</si>
  <si>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</si>
  <si>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</si>
  <si>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</si>
  <si>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</si>
  <si>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</si>
  <si>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</si>
  <si>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</si>
  <si>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</si>
  <si>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</si>
  <si>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</si>
  <si>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</si>
  <si>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</si>
  <si>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</si>
  <si>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</si>
  <si>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</si>
  <si>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</si>
  <si>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</si>
  <si>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</si>
  <si>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</si>
  <si>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</si>
  <si>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</si>
  <si>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</si>
  <si>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</si>
  <si>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</si>
  <si>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</si>
  <si>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</si>
  <si>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</si>
  <si>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</si>
  <si>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</si>
  <si>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</si>
  <si>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</si>
  <si>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</si>
  <si>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</si>
  <si>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</si>
  <si>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</si>
  <si>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</si>
  <si>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</si>
  <si>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</si>
  <si>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</si>
  <si>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</si>
  <si>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</si>
  <si>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</si>
  <si>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</si>
  <si>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</si>
  <si>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</si>
  <si>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</si>
  <si>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</si>
  <si>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</si>
  <si>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</si>
  <si>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</si>
  <si>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</si>
  <si>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</si>
  <si>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</si>
  <si>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</si>
  <si>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</si>
  <si>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</si>
  <si>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</si>
  <si>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</si>
  <si>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</si>
  <si>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</si>
  <si>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</si>
  <si>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</si>
  <si>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</si>
  <si>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</si>
  <si>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</si>
  <si>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</si>
  <si>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</si>
  <si>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</si>
  <si>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</si>
  <si>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</si>
  <si>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</si>
  <si>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</si>
  <si>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</si>
  <si>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</si>
  <si>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</si>
  <si>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</si>
  <si>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</si>
  <si>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</si>
  <si>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</si>
  <si>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</si>
  <si>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</si>
  <si>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</si>
  <si>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</si>
  <si>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</si>
  <si>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</si>
  <si>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</si>
  <si>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</si>
  <si>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</si>
  <si>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</si>
  <si>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</si>
  <si>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</si>
  <si>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</si>
  <si>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</si>
  <si>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</si>
  <si>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</si>
  <si>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</si>
  <si>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</si>
  <si>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</si>
  <si>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</si>
  <si>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</si>
  <si>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</si>
  <si>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</si>
  <si>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</si>
  <si>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</si>
  <si>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</si>
  <si>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</si>
  <si>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</si>
  <si>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</si>
  <si>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</si>
  <si>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</si>
  <si>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</si>
  <si>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</si>
  <si>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</si>
  <si>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</si>
  <si>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</si>
  <si>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</si>
  <si>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</si>
  <si>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</si>
  <si>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</si>
  <si>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</si>
  <si>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</si>
  <si>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</si>
  <si>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</si>
  <si>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</si>
  <si>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</si>
  <si>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</si>
  <si>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</si>
  <si>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</si>
  <si>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</si>
  <si>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</si>
  <si>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</si>
  <si>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</si>
  <si>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</si>
  <si>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</si>
  <si>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</si>
  <si>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</si>
  <si>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</si>
  <si>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</si>
  <si>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</si>
  <si>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</si>
  <si>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</si>
  <si>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</si>
  <si>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</si>
  <si>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</si>
  <si>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</si>
  <si>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</si>
  <si>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</si>
  <si>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</si>
  <si>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</si>
  <si>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</si>
  <si>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</si>
  <si>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</si>
  <si>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</si>
  <si>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</si>
  <si>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</si>
  <si>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</si>
  <si>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</si>
  <si>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</si>
  <si>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</si>
  <si>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</si>
  <si>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</si>
  <si>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</si>
  <si>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</si>
  <si>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</si>
  <si>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</si>
  <si>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</si>
  <si>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</si>
  <si>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</si>
  <si>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</si>
  <si>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</si>
  <si>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</si>
  <si>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</si>
  <si>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</si>
  <si>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</si>
  <si>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</si>
  <si>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</si>
  <si>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</si>
  <si>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</si>
  <si>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</si>
  <si>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</si>
  <si>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</si>
  <si>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</si>
  <si>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</si>
  <si>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</si>
  <si>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</si>
  <si>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</si>
  <si>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</si>
  <si>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</si>
  <si>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</si>
  <si>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</si>
  <si>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</si>
  <si>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</si>
  <si>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</si>
  <si>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</si>
  <si>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</si>
  <si>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</si>
  <si>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</si>
  <si>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</si>
  <si>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</si>
  <si>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</si>
  <si>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</si>
  <si>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</si>
  <si>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</si>
  <si>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</si>
  <si>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</si>
  <si>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</si>
  <si>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</si>
  <si>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</si>
  <si>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</si>
  <si>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</si>
  <si>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</si>
  <si>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</si>
  <si>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</si>
  <si>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</si>
  <si>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</si>
  <si>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</si>
  <si>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</si>
  <si>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</si>
  <si>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</si>
  <si>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</si>
  <si>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</si>
  <si>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</si>
  <si>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</si>
  <si>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</si>
  <si>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</si>
  <si>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</si>
  <si>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</si>
  <si>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</si>
  <si>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</si>
  <si>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</si>
  <si>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</si>
  <si>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</si>
  <si>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</si>
  <si>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</si>
  <si>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</si>
  <si>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</si>
  <si>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</si>
  <si>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</si>
  <si>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</si>
  <si>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</si>
  <si>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</si>
  <si>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</si>
  <si>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</si>
  <si>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</si>
  <si>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</si>
  <si>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</si>
  <si>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</si>
  <si>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</si>
  <si>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</si>
  <si>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</si>
  <si>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</si>
  <si>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</si>
  <si>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</si>
  <si>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</si>
  <si>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</si>
  <si>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</si>
  <si>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</si>
  <si>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</si>
  <si>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</si>
  <si>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</si>
  <si>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</si>
  <si>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</si>
  <si>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</si>
  <si>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</si>
  <si>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</si>
  <si>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</si>
  <si>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</si>
  <si>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</si>
  <si>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</si>
  <si>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</si>
  <si>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</si>
  <si>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</si>
  <si>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</si>
  <si>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</si>
  <si>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</si>
  <si>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</si>
  <si>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</si>
  <si>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</si>
  <si>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</si>
  <si>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</si>
  <si>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</si>
  <si>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</si>
  <si>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</si>
  <si>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</si>
  <si>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</si>
  <si>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</si>
  <si>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</si>
  <si>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</si>
  <si>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</si>
  <si>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</si>
  <si>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</si>
  <si>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</si>
  <si>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</si>
  <si>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</si>
  <si>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</si>
  <si>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</si>
  <si>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</si>
  <si>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</si>
  <si>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</si>
  <si>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</si>
  <si>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</si>
  <si>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</si>
  <si>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</si>
  <si>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</si>
  <si>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</si>
  <si>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</si>
  <si>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</si>
  <si>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</si>
  <si>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</si>
  <si>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</si>
  <si>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</si>
  <si>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</si>
  <si>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</si>
  <si>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</si>
  <si>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</si>
  <si>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</si>
  <si>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</si>
  <si>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</si>
  <si>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</si>
  <si>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</si>
  <si>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</si>
  <si>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</si>
  <si>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</si>
  <si>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</si>
  <si>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</si>
  <si>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</si>
  <si>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</si>
  <si>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</si>
  <si>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</si>
  <si>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</si>
  <si>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</si>
  <si>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</si>
  <si>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</si>
  <si>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</si>
  <si>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</si>
  <si>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</si>
  <si>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</si>
  <si>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</si>
  <si>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</si>
  <si>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</si>
  <si>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</si>
  <si>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</si>
  <si>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</si>
  <si>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</si>
  <si>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</si>
  <si>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</si>
  <si>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</si>
  <si>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</si>
  <si>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</si>
  <si>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</si>
  <si>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</si>
  <si>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</si>
  <si>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</si>
  <si>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</si>
  <si>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</si>
  <si>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</si>
  <si>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</si>
  <si>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</si>
  <si>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</si>
  <si>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</si>
  <si>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</si>
  <si>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</si>
  <si>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</si>
  <si>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</si>
  <si>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</si>
  <si>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</si>
  <si>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</si>
  <si>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</si>
  <si>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</si>
  <si>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</si>
  <si>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</si>
  <si>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</si>
  <si>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</si>
  <si>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</si>
  <si>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</si>
  <si>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</si>
  <si>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</si>
  <si>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</si>
  <si>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</si>
  <si>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</si>
  <si>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</si>
  <si>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</si>
  <si>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</si>
  <si>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</si>
  <si>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</si>
  <si>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</si>
  <si>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</si>
  <si>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</si>
  <si>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</si>
  <si>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</si>
  <si>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</si>
  <si>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</si>
  <si>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</si>
  <si>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</si>
  <si>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</si>
  <si>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</si>
  <si>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</si>
  <si>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</si>
  <si>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</si>
  <si>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</si>
  <si>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</si>
  <si>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</si>
  <si>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</si>
  <si>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</si>
  <si>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</si>
  <si>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</si>
  <si>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</si>
  <si>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</si>
  <si>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</si>
  <si>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</si>
  <si>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</si>
  <si>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</si>
  <si>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</si>
  <si>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</si>
  <si>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</si>
  <si>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</si>
  <si>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</si>
  <si>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</si>
  <si>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</si>
  <si>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</si>
  <si>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</si>
  <si>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</si>
  <si>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</si>
  <si>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</si>
  <si>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</si>
  <si>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</si>
  <si>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</si>
  <si>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</si>
  <si>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</si>
  <si>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</si>
  <si>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</si>
  <si>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</si>
  <si>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</si>
  <si>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</si>
  <si>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</si>
  <si>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</si>
  <si>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</si>
  <si>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</si>
  <si>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</si>
  <si>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</si>
  <si>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</si>
  <si>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</si>
  <si>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</si>
  <si>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</si>
  <si>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</si>
  <si>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</si>
  <si>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</si>
  <si>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</si>
  <si>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</si>
  <si>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</si>
  <si>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</si>
  <si>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</si>
  <si>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</si>
  <si>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</si>
  <si>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</si>
  <si>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</si>
  <si>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</si>
  <si>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</si>
  <si>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</si>
  <si>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</si>
  <si>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</si>
  <si>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</si>
  <si>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</si>
  <si>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</si>
  <si>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</si>
  <si>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</si>
  <si>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</si>
  <si>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</si>
  <si>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</si>
  <si>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</si>
  <si>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</si>
  <si>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</si>
  <si>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</si>
  <si>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</si>
  <si>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</si>
  <si>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</si>
  <si>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</si>
  <si>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</si>
  <si>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</si>
  <si>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</si>
  <si>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</si>
  <si>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</si>
  <si>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</si>
  <si>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</si>
  <si>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</si>
  <si>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</si>
  <si>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</si>
  <si>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</si>
  <si>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</si>
  <si>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</si>
  <si>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</si>
  <si>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</si>
  <si>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</si>
  <si>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</si>
  <si>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</si>
  <si>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</si>
  <si>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</si>
  <si>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</si>
  <si>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</si>
  <si>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</si>
  <si>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</si>
  <si>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</si>
  <si>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</si>
  <si>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</si>
  <si>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</si>
  <si>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</si>
  <si>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</si>
  <si>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</si>
  <si>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</si>
  <si>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</si>
  <si>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</si>
  <si>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</si>
  <si>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</si>
  <si>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</si>
  <si>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</si>
  <si>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</si>
  <si>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</si>
  <si>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</si>
  <si>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</si>
  <si>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</si>
  <si>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</si>
  <si>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</si>
  <si>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</si>
  <si>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</si>
  <si>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</si>
  <si>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</si>
  <si>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</si>
  <si>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</si>
  <si>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</si>
  <si>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</si>
  <si>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</si>
  <si>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</si>
  <si>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</si>
  <si>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</si>
  <si>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</si>
  <si>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</si>
  <si>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</si>
  <si>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</si>
  <si>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</si>
  <si>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</si>
  <si>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</si>
  <si>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</si>
  <si>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</si>
  <si>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</si>
  <si>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</si>
  <si>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</si>
  <si>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</si>
  <si>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</si>
  <si>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</si>
  <si>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</si>
  <si>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</si>
  <si>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</si>
  <si>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</si>
  <si>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</si>
  <si>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</si>
  <si>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</si>
  <si>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</si>
  <si>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</si>
  <si>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</si>
  <si>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</si>
  <si>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</si>
  <si>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</si>
  <si>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</si>
  <si>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</si>
  <si>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</si>
  <si>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</si>
  <si>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</si>
  <si>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</si>
  <si>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</si>
  <si>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</si>
  <si>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</si>
  <si>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</si>
  <si>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</si>
  <si>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</si>
  <si>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</si>
  <si>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</si>
  <si>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</si>
  <si>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</si>
  <si>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</si>
  <si>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</si>
  <si>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</si>
  <si>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</si>
  <si>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</si>
  <si>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</si>
  <si>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</si>
  <si>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</si>
  <si>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</si>
  <si>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</si>
  <si>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</si>
  <si>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</si>
  <si>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</si>
  <si>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</si>
  <si>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</si>
  <si>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</si>
  <si>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</si>
  <si>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</si>
  <si>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</si>
  <si>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</si>
  <si>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</si>
  <si>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</si>
  <si>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</si>
  <si>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</si>
  <si>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</si>
  <si>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</si>
  <si>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</si>
  <si>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</si>
  <si>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</si>
  <si>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</si>
  <si>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</si>
  <si>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</si>
  <si>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</si>
  <si>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</si>
  <si>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</si>
  <si>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</si>
  <si>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</si>
  <si>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</si>
  <si>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</si>
  <si>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</si>
  <si>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</si>
  <si>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</si>
  <si>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</si>
  <si>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</si>
  <si>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</si>
  <si>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</si>
  <si>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</si>
  <si>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</si>
  <si>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</si>
  <si>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</si>
  <si>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</si>
  <si>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</si>
  <si>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</si>
  <si>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</si>
  <si>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</si>
  <si>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</si>
  <si>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</si>
  <si>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</si>
  <si>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</si>
  <si>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</si>
  <si>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</si>
  <si>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</si>
  <si>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</si>
  <si>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</si>
  <si>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</si>
  <si>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</si>
  <si>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</si>
  <si>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</si>
  <si>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</si>
  <si>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</si>
  <si>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</si>
  <si>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</si>
  <si>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</si>
  <si>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</si>
  <si>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</si>
  <si>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</si>
  <si>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</si>
  <si>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</si>
  <si>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</si>
  <si>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</si>
  <si>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</si>
  <si>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</si>
  <si>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</si>
  <si>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</si>
  <si>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</si>
  <si>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</si>
  <si>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</si>
  <si>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</si>
  <si>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</si>
  <si>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</si>
  <si>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</si>
  <si>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</si>
  <si>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</si>
  <si>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</si>
  <si>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</si>
  <si>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</si>
  <si>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</si>
  <si>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</si>
  <si>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</si>
  <si>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</si>
  <si>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</si>
  <si>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</si>
  <si>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</si>
  <si>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</si>
  <si>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</si>
  <si>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</si>
  <si>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</si>
  <si>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</si>
  <si>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</si>
  <si>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</si>
  <si>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</si>
  <si>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</si>
  <si>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</si>
  <si>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</si>
  <si>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</si>
  <si>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</si>
  <si>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</si>
  <si>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</si>
  <si>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</si>
  <si>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</si>
  <si>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</si>
  <si>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</si>
  <si>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</si>
  <si>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</si>
  <si>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</si>
  <si>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</si>
  <si>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</si>
  <si>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</si>
  <si>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</si>
  <si>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</si>
  <si>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</si>
  <si>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</si>
  <si>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</si>
  <si>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</si>
  <si>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</si>
  <si>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</si>
  <si>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</si>
  <si>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</si>
  <si>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</si>
  <si>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</si>
  <si>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</si>
  <si>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</si>
  <si>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</si>
  <si>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</si>
  <si>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</si>
  <si>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</si>
  <si>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</si>
  <si>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</si>
  <si>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</si>
  <si>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</si>
  <si>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</si>
  <si>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</si>
  <si>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</si>
  <si>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</si>
  <si>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</si>
  <si>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</si>
  <si>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</si>
  <si>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</si>
  <si>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</si>
  <si>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</si>
  <si>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</si>
  <si>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</si>
  <si>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</si>
  <si>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</si>
  <si>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</si>
  <si>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</si>
  <si>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</si>
  <si>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</si>
  <si>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</si>
  <si>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</si>
  <si>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</si>
  <si>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</si>
  <si>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</si>
  <si>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</si>
  <si>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</si>
  <si>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</si>
  <si>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</si>
  <si>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</si>
  <si>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</si>
  <si>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</si>
  <si>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</si>
  <si>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</si>
  <si>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</si>
  <si>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</si>
  <si>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</si>
  <si>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</si>
  <si>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</si>
  <si>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</si>
  <si>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</si>
  <si>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</si>
  <si>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</si>
  <si>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</si>
  <si>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</si>
  <si>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</si>
  <si>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</si>
  <si>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</si>
  <si>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</si>
  <si>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</si>
  <si>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</si>
  <si>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</si>
  <si>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</si>
  <si>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</si>
  <si>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</si>
  <si>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</si>
  <si>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</si>
  <si>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</si>
  <si>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</si>
  <si>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</si>
  <si>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</si>
  <si>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</si>
  <si>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</si>
  <si>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</si>
  <si>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</si>
  <si>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</si>
  <si>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</si>
  <si>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</si>
  <si>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</si>
  <si>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</si>
  <si>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</si>
  <si>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</si>
  <si>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</si>
  <si>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</si>
  <si>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</si>
  <si>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</si>
  <si>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</si>
  <si>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</si>
  <si>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</si>
  <si>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</si>
  <si>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</si>
  <si>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</si>
  <si>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</si>
  <si>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</si>
  <si>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</si>
  <si>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</si>
  <si>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</si>
  <si>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</si>
  <si>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</si>
  <si>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</si>
  <si>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</si>
  <si>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</si>
  <si>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</si>
  <si>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</si>
  <si>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</si>
  <si>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</si>
  <si>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</si>
  <si>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</si>
  <si>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</si>
  <si>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</si>
  <si>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</si>
  <si>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</si>
  <si>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</si>
  <si>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</si>
  <si>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</si>
  <si>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</si>
  <si>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</si>
  <si>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</si>
  <si>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</si>
  <si>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</si>
  <si>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</si>
  <si>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</si>
  <si>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</si>
  <si>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</si>
  <si>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</si>
  <si>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</si>
  <si>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</si>
  <si>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</si>
  <si>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</si>
  <si>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</si>
  <si>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</si>
  <si>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</si>
  <si>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</si>
  <si>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</si>
  <si>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</si>
  <si>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</si>
  <si>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</si>
  <si>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</si>
  <si>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</si>
  <si>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</si>
  <si>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</si>
  <si>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</si>
  <si>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</si>
  <si>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</si>
  <si>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</si>
  <si>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</si>
  <si>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</si>
  <si>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</si>
  <si>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</si>
  <si>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</si>
  <si>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</si>
  <si>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</si>
  <si>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</si>
  <si>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</si>
  <si>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</si>
  <si>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</si>
  <si>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</si>
  <si>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</si>
  <si>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</si>
  <si>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</si>
  <si>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</si>
  <si>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</si>
  <si>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</si>
  <si>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</si>
  <si>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</si>
  <si>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</si>
  <si>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</si>
  <si>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</si>
  <si>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</si>
  <si>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</si>
  <si>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</si>
  <si>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</si>
  <si>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</si>
  <si>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</si>
  <si>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</si>
  <si>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</si>
  <si>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</si>
  <si>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</si>
  <si>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</si>
  <si>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</si>
  <si>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</si>
  <si>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</si>
  <si>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</si>
  <si>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</si>
  <si>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</si>
  <si>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</si>
  <si>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</si>
  <si>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</si>
  <si>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</si>
  <si>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</si>
  <si>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</si>
  <si>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</si>
  <si>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</si>
  <si>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</si>
  <si>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</si>
  <si>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</si>
  <si>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</si>
  <si>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</si>
  <si>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</si>
  <si>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</si>
  <si>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</si>
  <si>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</si>
  <si>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</si>
  <si>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</si>
  <si>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</si>
  <si>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</si>
  <si>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</si>
  <si>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</si>
  <si>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</si>
  <si>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</si>
  <si>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</si>
  <si>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</si>
  <si>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</si>
  <si>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</si>
  <si>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</si>
  <si>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</si>
  <si>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</si>
  <si>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</si>
  <si>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</si>
  <si>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</si>
  <si>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</si>
  <si>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</si>
  <si>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</si>
  <si>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</si>
  <si>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</si>
  <si>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</si>
  <si>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</si>
  <si>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</si>
  <si>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</si>
  <si>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</si>
  <si>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</si>
  <si>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</si>
  <si>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</si>
  <si>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</si>
  <si>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</si>
  <si>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</si>
  <si>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</si>
  <si>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</si>
  <si>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</si>
  <si>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</si>
  <si>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</si>
  <si>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</si>
  <si>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</si>
  <si>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</si>
  <si>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</si>
  <si>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</si>
  <si>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</si>
  <si>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</si>
  <si>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</si>
  <si>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</si>
  <si>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</si>
  <si>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</si>
  <si>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</si>
  <si>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</si>
  <si>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</si>
  <si>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</si>
  <si>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</si>
  <si>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</si>
  <si>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</si>
  <si>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</si>
  <si>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</si>
  <si>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</si>
  <si>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</si>
  <si>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</si>
  <si>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</si>
  <si>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</si>
  <si>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</si>
  <si>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</si>
  <si>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</si>
  <si>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</si>
  <si>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</si>
  <si>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</si>
  <si>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</si>
  <si>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</si>
  <si>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</si>
  <si>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</si>
  <si>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</si>
  <si>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</si>
  <si>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</si>
  <si>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</si>
  <si>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</si>
  <si>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</si>
  <si>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</si>
  <si>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</si>
  <si>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</si>
  <si>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</si>
  <si>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</si>
  <si>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</si>
  <si>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</si>
  <si>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</si>
  <si>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</si>
  <si>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</si>
  <si>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</si>
  <si>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</si>
  <si>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</si>
  <si>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</si>
  <si>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</si>
  <si>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</si>
  <si>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</si>
  <si>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</si>
  <si>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</si>
  <si>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</si>
  <si>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</si>
  <si>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</si>
  <si>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</si>
  <si>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</si>
  <si>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</si>
  <si>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</si>
  <si>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</si>
  <si>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</si>
  <si>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</si>
  <si>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</si>
  <si>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</si>
  <si>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</si>
  <si>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</si>
  <si>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</si>
  <si>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</si>
  <si>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</si>
  <si>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</si>
  <si>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</si>
  <si>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</si>
  <si>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</si>
  <si>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</si>
  <si>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</si>
  <si>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</si>
  <si>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</si>
  <si>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</si>
  <si>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</si>
  <si>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</si>
  <si>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</si>
  <si>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</si>
  <si>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</si>
  <si>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</si>
  <si>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</si>
  <si>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</si>
  <si>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</si>
  <si>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</si>
  <si>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</si>
  <si>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</si>
  <si>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</si>
  <si>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</si>
  <si>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</si>
  <si>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</si>
  <si>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</si>
  <si>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</si>
  <si>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</si>
  <si>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</si>
  <si>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</si>
  <si>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</si>
  <si>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</si>
  <si>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</si>
  <si>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</si>
  <si>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</si>
  <si>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</si>
  <si>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</si>
  <si>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</si>
  <si>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</si>
  <si>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</si>
  <si>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</si>
  <si>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</si>
  <si>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</si>
  <si>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</si>
  <si>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</si>
  <si>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</si>
  <si>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</si>
  <si>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</si>
  <si>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</si>
  <si>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</si>
  <si>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</si>
  <si>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</si>
  <si>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</si>
  <si>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</si>
  <si>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</si>
  <si>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</si>
  <si>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</si>
  <si>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</si>
  <si>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</si>
  <si>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</si>
  <si>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</si>
  <si>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</si>
  <si>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</si>
  <si>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</si>
  <si>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</si>
  <si>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</si>
  <si>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</si>
  <si>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</si>
  <si>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</si>
  <si>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</si>
  <si>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</si>
  <si>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</si>
  <si>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</si>
  <si>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</si>
  <si>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</si>
  <si>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</si>
  <si>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</si>
  <si>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</si>
  <si>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</si>
  <si>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</si>
  <si>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</si>
  <si>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</si>
  <si>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</si>
  <si>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</si>
  <si>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</si>
  <si>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</si>
  <si>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</si>
  <si>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</si>
  <si>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</si>
  <si>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</si>
  <si>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</si>
  <si>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</si>
  <si>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</si>
  <si>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</si>
  <si>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</si>
  <si>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</si>
  <si>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</si>
  <si>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</si>
  <si>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</si>
  <si>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</si>
  <si>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</si>
  <si>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</si>
  <si>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</si>
  <si>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</si>
  <si>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</si>
  <si>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</si>
  <si>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</si>
  <si>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</si>
  <si>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</si>
  <si>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</si>
  <si>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</si>
  <si>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</si>
  <si>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</si>
  <si>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</si>
  <si>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</si>
  <si>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</si>
  <si>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</si>
  <si>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</si>
  <si>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</si>
  <si>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</si>
  <si>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</si>
  <si>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</si>
  <si>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</si>
  <si>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</si>
  <si>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</si>
  <si>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</si>
  <si>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</si>
  <si>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</si>
  <si>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</si>
  <si>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</si>
  <si>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</si>
  <si>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</si>
  <si>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</si>
  <si>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</si>
  <si>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</si>
  <si>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</si>
  <si>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</si>
  <si>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</si>
  <si>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</si>
  <si>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</si>
  <si>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</si>
  <si>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</si>
  <si>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</si>
  <si>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</si>
  <si>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</si>
  <si>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</si>
  <si>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</si>
  <si>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</si>
  <si>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</si>
  <si>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</si>
  <si>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</si>
  <si>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</si>
  <si>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</si>
  <si>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</si>
  <si>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</si>
  <si>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</si>
  <si>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</si>
  <si>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</si>
  <si>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</si>
  <si>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</si>
  <si>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</si>
  <si>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</si>
  <si>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</si>
  <si>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</si>
  <si>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</si>
  <si>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</si>
  <si>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</si>
  <si>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</si>
  <si>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</si>
  <si>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</si>
  <si>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</si>
  <si>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</si>
  <si>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</si>
  <si>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</si>
  <si>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</si>
  <si>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</si>
  <si>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</si>
  <si>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</si>
  <si>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</si>
  <si>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</si>
  <si>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</si>
  <si>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</si>
  <si>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</si>
  <si>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</si>
  <si>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</si>
  <si>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</si>
  <si>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</si>
  <si>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</si>
  <si>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</si>
  <si>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</si>
  <si>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</si>
  <si>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</si>
  <si>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</si>
  <si>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</si>
  <si>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</si>
  <si>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</si>
  <si>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</si>
  <si>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</si>
  <si>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</si>
  <si>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</si>
  <si>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</si>
  <si>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</si>
  <si>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</si>
  <si>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</si>
  <si>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</si>
  <si>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</si>
  <si>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</si>
  <si>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</si>
  <si>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</si>
  <si>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</si>
  <si>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</si>
  <si>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</si>
  <si>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</si>
  <si>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</si>
  <si>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</si>
  <si>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</si>
  <si>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</si>
  <si>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</si>
  <si>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</si>
  <si>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</si>
  <si>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</si>
  <si>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</si>
  <si>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</si>
  <si>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</si>
  <si>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</si>
  <si>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</si>
  <si>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</si>
  <si>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</si>
  <si>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</si>
  <si>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</si>
  <si>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</si>
  <si>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</si>
  <si>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</si>
  <si>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</si>
  <si>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</si>
  <si>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</si>
  <si>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</si>
  <si>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</si>
  <si>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</si>
  <si>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</si>
  <si>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</si>
  <si>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</si>
  <si>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</si>
  <si>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</si>
  <si>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</si>
  <si>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</si>
  <si>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</si>
  <si>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</si>
  <si>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</si>
  <si>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</si>
  <si>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</si>
  <si>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</si>
  <si>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</si>
  <si>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</si>
  <si>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</si>
  <si>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</si>
  <si>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</si>
  <si>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</si>
  <si>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</si>
  <si>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</si>
  <si>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</si>
  <si>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</si>
  <si>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</si>
  <si>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</si>
  <si>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</si>
  <si>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</si>
  <si>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</si>
  <si>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</si>
  <si>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</si>
  <si>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</si>
  <si>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</si>
  <si>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</si>
  <si>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</si>
  <si>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</si>
  <si>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</si>
  <si>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</si>
  <si>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</si>
  <si>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</si>
  <si>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</si>
  <si>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</si>
  <si>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</si>
  <si>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</si>
  <si>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</si>
  <si>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</si>
  <si>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</si>
  <si>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</si>
  <si>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</si>
  <si>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</si>
  <si>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</si>
  <si>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</si>
  <si>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</si>
  <si>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</si>
  <si>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</si>
  <si>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</si>
  <si>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</si>
  <si>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</si>
  <si>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</si>
  <si>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</si>
  <si>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</si>
  <si>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</si>
  <si>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</si>
  <si>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</si>
  <si>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</si>
  <si>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</si>
  <si>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</si>
  <si>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</si>
  <si>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</si>
  <si>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</si>
  <si>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</si>
  <si>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</si>
  <si>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</si>
  <si>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</si>
  <si>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</si>
  <si>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</si>
  <si>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</si>
  <si>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</si>
  <si>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</si>
  <si>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</si>
  <si>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</si>
  <si>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</si>
  <si>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</si>
  <si>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</si>
  <si>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</si>
  <si>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</si>
  <si>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</si>
  <si>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</si>
  <si>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</si>
  <si>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</si>
  <si>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</si>
  <si>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</si>
  <si>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</si>
  <si>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</si>
  <si>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</si>
  <si>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</si>
  <si>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</si>
  <si>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</si>
  <si>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</si>
  <si>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</si>
  <si>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</si>
  <si>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</si>
  <si>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</si>
  <si>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</si>
  <si>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</si>
  <si>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</si>
  <si>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</si>
  <si>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</si>
  <si>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</si>
  <si>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</si>
  <si>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</si>
  <si>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</si>
  <si>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</si>
  <si>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</si>
  <si>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</si>
  <si>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</si>
  <si>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</si>
  <si>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</si>
  <si>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</si>
  <si>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</si>
  <si>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</si>
  <si>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</si>
  <si>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</si>
  <si>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</si>
  <si>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</si>
  <si>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</si>
  <si>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</si>
  <si>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</si>
  <si>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</si>
  <si>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</si>
  <si>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</si>
  <si>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</si>
  <si>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</si>
  <si>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</si>
  <si>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</si>
  <si>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</si>
  <si>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</si>
  <si>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</si>
  <si>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</si>
  <si>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</si>
  <si>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</si>
  <si>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</si>
  <si>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</si>
  <si>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</si>
  <si>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</si>
  <si>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</si>
  <si>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</si>
  <si>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</si>
  <si>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</si>
  <si>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</si>
  <si>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</si>
  <si>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</si>
  <si>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</si>
  <si>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</si>
  <si>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</si>
  <si>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</si>
  <si>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</si>
  <si>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</si>
  <si>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</si>
  <si>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</si>
  <si>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</si>
  <si>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</si>
  <si>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</si>
  <si>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</si>
  <si>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</si>
  <si>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</si>
  <si>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</si>
  <si>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</si>
  <si>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</si>
  <si>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</si>
  <si>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</si>
  <si>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</si>
  <si>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</si>
  <si>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</si>
  <si>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</si>
  <si>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</si>
  <si>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</si>
  <si>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</si>
  <si>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</si>
  <si>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</si>
  <si>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</si>
  <si>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</si>
  <si>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</si>
  <si>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</si>
  <si>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</si>
  <si>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</si>
  <si>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</si>
  <si>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</si>
  <si>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</si>
  <si>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</si>
  <si>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</si>
  <si>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</si>
  <si>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</si>
  <si>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</si>
  <si>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</si>
  <si>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</si>
  <si>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</si>
  <si>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</si>
  <si>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</si>
  <si>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</si>
  <si>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</si>
  <si>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</si>
  <si>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</si>
  <si>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</si>
  <si>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</si>
  <si>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</si>
  <si>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</si>
  <si>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</si>
  <si>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</si>
  <si>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</si>
  <si>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</si>
  <si>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</si>
  <si>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</si>
  <si>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</si>
  <si>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</si>
  <si>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</si>
  <si>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</si>
  <si>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</si>
  <si>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</si>
  <si>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</si>
  <si>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</si>
  <si>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</si>
  <si>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</si>
  <si>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</si>
  <si>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</si>
  <si>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</si>
  <si>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</si>
  <si>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</si>
  <si>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</si>
  <si>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</si>
  <si>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</si>
  <si>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</si>
  <si>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</si>
  <si>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</si>
  <si>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</si>
  <si>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</si>
  <si>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</si>
  <si>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</si>
  <si>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</si>
  <si>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</si>
  <si>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</si>
  <si>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</si>
  <si>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</si>
  <si>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</si>
  <si>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</si>
  <si>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</si>
  <si>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</si>
  <si>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</si>
  <si>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</si>
  <si>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</si>
  <si>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</si>
  <si>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</si>
  <si>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</si>
  <si>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</si>
  <si>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</si>
  <si>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</si>
  <si>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</si>
  <si>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</si>
  <si>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</si>
  <si>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</si>
  <si>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</si>
  <si>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</si>
  <si>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</si>
  <si>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</si>
  <si>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</si>
  <si>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</si>
  <si>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</si>
  <si>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</si>
  <si>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</si>
  <si>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</si>
  <si>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</si>
  <si>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</si>
  <si>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</si>
  <si>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</si>
  <si>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</si>
  <si>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</si>
  <si>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</si>
  <si>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</si>
  <si>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</si>
  <si>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</si>
  <si>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</si>
  <si>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</si>
  <si>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</si>
  <si>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</si>
  <si>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</si>
  <si>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</si>
  <si>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</si>
  <si>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</si>
  <si>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</si>
  <si>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</si>
  <si>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</si>
  <si>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</si>
  <si>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</si>
  <si>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</si>
  <si>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</si>
  <si>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</si>
  <si>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</si>
  <si>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</si>
  <si>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</si>
  <si>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</si>
  <si>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</si>
  <si>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</si>
  <si>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</si>
  <si>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</si>
  <si>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</si>
  <si>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</si>
  <si>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</si>
  <si>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</si>
  <si>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</si>
  <si>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</si>
  <si>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</si>
  <si>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</si>
  <si>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</si>
  <si>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</si>
  <si>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</si>
  <si>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</si>
  <si>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</si>
  <si>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</si>
  <si>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</si>
  <si>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</si>
  <si>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</si>
  <si>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</si>
  <si>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</si>
  <si>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</si>
  <si>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</si>
  <si>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</si>
  <si>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</si>
  <si>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</si>
  <si>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</si>
  <si>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</si>
  <si>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</si>
  <si>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</si>
  <si>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</si>
  <si>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</si>
  <si>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</si>
  <si>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</si>
  <si>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</si>
  <si>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</si>
  <si>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</si>
  <si>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</si>
  <si>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</si>
  <si>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</si>
  <si>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</si>
  <si>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</si>
  <si>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</si>
  <si>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</si>
  <si>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</si>
  <si>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</si>
  <si>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</si>
  <si>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</si>
  <si>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</si>
  <si>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</si>
  <si>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</si>
  <si>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</si>
  <si>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</si>
  <si>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</si>
  <si>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</si>
  <si>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</si>
  <si>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</si>
  <si>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</si>
  <si>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</si>
  <si>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</si>
  <si>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</si>
  <si>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</si>
  <si>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</si>
  <si>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</si>
  <si>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</si>
  <si>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</si>
  <si>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</si>
  <si>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</si>
  <si>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</si>
  <si>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</si>
  <si>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</si>
  <si>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</si>
  <si>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</si>
  <si>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</si>
  <si>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</si>
  <si>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</si>
  <si>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</si>
  <si>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</si>
  <si>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</si>
  <si>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</si>
  <si>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</si>
  <si>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</si>
  <si>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</si>
  <si>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</si>
  <si>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</si>
  <si>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</si>
  <si>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</si>
  <si>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</si>
  <si>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</si>
  <si>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</si>
  <si>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</si>
  <si>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</si>
  <si>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</si>
  <si>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</si>
  <si>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</si>
  <si>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</si>
  <si>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</si>
  <si>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</si>
  <si>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</si>
  <si>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</si>
  <si>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</si>
  <si>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</si>
  <si>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</si>
  <si>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</si>
  <si>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</si>
  <si>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</si>
  <si>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</si>
  <si>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</si>
  <si>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</si>
  <si>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</si>
  <si>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</si>
  <si>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</si>
  <si>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</si>
  <si>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</si>
  <si>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</si>
  <si>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</si>
  <si>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</si>
  <si>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</si>
  <si>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</si>
  <si>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</si>
  <si>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</si>
  <si>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</si>
  <si>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</si>
  <si>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</si>
  <si>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</si>
  <si>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</si>
  <si>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</si>
  <si>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</si>
  <si>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</si>
  <si>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</si>
  <si>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</si>
  <si>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</si>
  <si>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</si>
  <si>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</si>
  <si>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</si>
  <si>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</si>
  <si>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</si>
  <si>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</si>
  <si>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</si>
  <si>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</si>
  <si>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</si>
  <si>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</si>
  <si>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</si>
  <si>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</si>
  <si>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</si>
  <si>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</si>
  <si>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</si>
  <si>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</si>
  <si>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</si>
  <si>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</si>
  <si>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</si>
  <si>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</si>
  <si>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</si>
  <si>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</si>
  <si>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</si>
  <si>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</si>
  <si>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</si>
  <si>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</si>
  <si>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</si>
  <si>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</si>
  <si>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</si>
  <si>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</si>
  <si>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</si>
  <si>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</si>
  <si>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</si>
  <si>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</si>
  <si>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</si>
  <si>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</si>
  <si>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</si>
  <si>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</si>
  <si>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</si>
  <si>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</si>
  <si>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</si>
  <si>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</si>
  <si>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</si>
  <si>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</si>
  <si>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</si>
  <si>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</si>
  <si>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</si>
  <si>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</si>
  <si>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</si>
  <si>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</si>
  <si>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</si>
  <si>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</si>
  <si>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</si>
  <si>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</si>
  <si>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</si>
  <si>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</si>
  <si>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</si>
  <si>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</si>
  <si>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</si>
  <si>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</si>
  <si>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</si>
  <si>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</si>
  <si>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</si>
  <si>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</si>
  <si>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</si>
  <si>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</si>
  <si>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</si>
  <si>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</si>
  <si>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</si>
  <si>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</si>
  <si>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</si>
  <si>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</si>
  <si>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</si>
  <si>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</si>
  <si>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</si>
  <si>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</si>
  <si>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</si>
  <si>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</si>
  <si>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</si>
  <si>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</si>
  <si>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</si>
  <si>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</si>
  <si>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</si>
  <si>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</si>
  <si>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</si>
  <si>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</si>
  <si>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</si>
  <si>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</si>
  <si>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</si>
  <si>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</si>
  <si>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</si>
  <si>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</si>
  <si>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</si>
  <si>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</si>
  <si>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</si>
  <si>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</si>
  <si>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</si>
  <si>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</si>
  <si>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</si>
  <si>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</si>
  <si>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</si>
  <si>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</si>
  <si>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</si>
  <si>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</si>
  <si>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</si>
  <si>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</si>
  <si>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</si>
  <si>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</si>
  <si>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</si>
  <si>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</si>
  <si>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</si>
  <si>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</si>
  <si>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</si>
  <si>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</si>
  <si>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</si>
  <si>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</si>
  <si>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</si>
  <si>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</si>
  <si>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</si>
  <si>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</si>
  <si>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</si>
  <si>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</si>
  <si>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</si>
  <si>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</si>
  <si>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</si>
  <si>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</si>
  <si>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</si>
  <si>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</si>
  <si>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</si>
  <si>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</si>
  <si>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</si>
  <si>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</si>
  <si>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</si>
  <si>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</si>
  <si>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</si>
  <si>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</si>
  <si>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</si>
  <si>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</si>
  <si>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</si>
  <si>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</si>
  <si>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</si>
  <si>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</si>
  <si>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</si>
  <si>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</si>
  <si>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</si>
  <si>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</si>
  <si>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</si>
  <si>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</si>
  <si>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</si>
  <si>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</si>
  <si>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</si>
  <si>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</si>
  <si>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</si>
  <si>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</si>
  <si>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</si>
  <si>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</si>
  <si>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</si>
  <si>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</si>
  <si>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</si>
  <si>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</si>
  <si>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</si>
  <si>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</si>
  <si>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</si>
  <si>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</si>
  <si>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</si>
  <si>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</si>
  <si>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</si>
  <si>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</si>
  <si>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</si>
  <si>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</si>
  <si>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</si>
  <si>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</si>
  <si>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</si>
  <si>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</si>
  <si>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</si>
  <si>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</si>
  <si>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</si>
  <si>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</si>
  <si>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</si>
  <si>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</si>
  <si>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</si>
  <si>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</si>
  <si>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</si>
  <si>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</si>
  <si>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</si>
  <si>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</si>
  <si>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</si>
  <si>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</si>
  <si>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</si>
  <si>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</si>
  <si>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</si>
  <si>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</si>
  <si>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</si>
  <si>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</si>
  <si>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</si>
  <si>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</si>
  <si>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</si>
  <si>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</si>
  <si>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</si>
  <si>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</si>
  <si>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</si>
  <si>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</si>
  <si>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</si>
  <si>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</si>
  <si>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</si>
  <si>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</si>
  <si>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</si>
  <si>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</si>
  <si>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</si>
  <si>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</si>
  <si>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</si>
  <si>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</si>
  <si>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</si>
  <si>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</si>
  <si>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</si>
  <si>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</si>
  <si>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</si>
  <si>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</si>
  <si>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</si>
  <si>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</si>
  <si>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</si>
  <si>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</si>
  <si>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</si>
  <si>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</si>
  <si>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</si>
  <si>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</si>
  <si>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</si>
  <si>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</si>
  <si>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</si>
  <si>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</si>
  <si>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</si>
  <si>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</si>
  <si>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</si>
  <si>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</si>
  <si>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</si>
  <si>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</si>
  <si>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</si>
  <si>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</si>
  <si>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</si>
  <si>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</si>
  <si>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</si>
  <si>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</si>
  <si>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</si>
  <si>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</si>
  <si>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</si>
  <si>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</si>
  <si>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</si>
  <si>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</si>
  <si>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</si>
  <si>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</si>
  <si>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</si>
  <si>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</si>
  <si>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</si>
  <si>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</si>
  <si>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</si>
  <si>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</si>
  <si>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</si>
  <si>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</si>
  <si>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</si>
  <si>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</si>
  <si>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</si>
  <si>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</si>
  <si>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</si>
  <si>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</si>
  <si>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</si>
  <si>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</si>
  <si>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</si>
  <si>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</si>
  <si>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</si>
  <si>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</si>
  <si>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</si>
  <si>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</si>
  <si>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</si>
  <si>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</si>
  <si>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</si>
  <si>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</si>
  <si>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</si>
  <si>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</si>
  <si>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</si>
  <si>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</si>
  <si>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</si>
  <si>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</si>
  <si>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</si>
  <si>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</si>
  <si>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</si>
  <si>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</si>
  <si>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</si>
  <si>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</si>
  <si>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</si>
  <si>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</si>
  <si>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</si>
  <si>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</si>
  <si>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</si>
  <si>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</si>
  <si>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</si>
  <si>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</si>
  <si>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</si>
  <si>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</si>
  <si>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</si>
  <si>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</si>
  <si>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</si>
  <si>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</si>
  <si>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</si>
  <si>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</si>
  <si>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</si>
  <si>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</si>
  <si>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</si>
  <si>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</si>
  <si>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</si>
  <si>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</si>
  <si>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</si>
  <si>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</si>
  <si>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</si>
  <si>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</si>
  <si>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</si>
  <si>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</si>
  <si>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</si>
  <si>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</si>
  <si>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</si>
  <si>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</si>
  <si>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</si>
  <si>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</si>
  <si>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</si>
  <si>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</si>
  <si>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</si>
  <si>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</si>
  <si>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</si>
  <si>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</si>
  <si>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</si>
  <si>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</si>
  <si>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</si>
  <si>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</si>
  <si>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</si>
  <si>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</si>
  <si>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</si>
  <si>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</si>
  <si>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</si>
  <si>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</si>
  <si>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</si>
  <si>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</si>
  <si>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</si>
  <si>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</si>
  <si>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</si>
  <si>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</si>
  <si>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</si>
  <si>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</si>
  <si>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</si>
  <si>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</si>
  <si>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</si>
  <si>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</si>
  <si>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</si>
  <si>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</si>
  <si>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</si>
  <si>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</si>
  <si>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</si>
  <si>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</si>
  <si>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</si>
  <si>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</si>
  <si>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</si>
  <si>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</si>
  <si>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</si>
  <si>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</si>
  <si>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</si>
  <si>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</si>
  <si>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</si>
  <si>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</si>
  <si>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</si>
  <si>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</si>
  <si>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</si>
  <si>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</si>
  <si>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</si>
  <si>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</si>
  <si>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</si>
  <si>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</si>
  <si>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</si>
  <si>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</si>
  <si>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</si>
  <si>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</si>
  <si>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</si>
  <si>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</si>
  <si>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</si>
  <si>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</si>
  <si>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</si>
  <si>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</si>
  <si>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</si>
  <si>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</si>
  <si>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</si>
  <si>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</si>
  <si>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</si>
  <si>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</si>
  <si>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</si>
  <si>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</si>
  <si>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</si>
  <si>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</si>
  <si>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</si>
  <si>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</si>
  <si>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</si>
  <si>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</si>
  <si>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</si>
  <si>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</si>
  <si>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</si>
  <si>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</si>
  <si>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</si>
  <si>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</si>
  <si>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</si>
  <si>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</si>
  <si>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</si>
  <si>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</si>
  <si>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</si>
  <si>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</si>
  <si>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</si>
  <si>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</si>
  <si>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</si>
  <si>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</si>
  <si>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</si>
  <si>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</si>
  <si>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</si>
  <si>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</si>
  <si>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</si>
  <si>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</si>
  <si>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</si>
  <si>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</si>
  <si>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</si>
  <si>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</si>
  <si>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</si>
  <si>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</si>
  <si>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</si>
  <si>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</si>
  <si>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</si>
  <si>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</si>
  <si>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</si>
  <si>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</si>
  <si>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</si>
  <si>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</si>
  <si>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</si>
  <si>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</si>
  <si>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</si>
  <si>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</si>
  <si>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</si>
  <si>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</si>
  <si>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</si>
  <si>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</si>
  <si>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</si>
  <si>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</si>
  <si>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</si>
  <si>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</si>
  <si>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</si>
  <si>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</si>
  <si>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</si>
  <si>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</si>
  <si>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</si>
  <si>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</si>
  <si>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</si>
  <si>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</si>
  <si>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</si>
  <si>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</si>
  <si>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</si>
  <si>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</si>
  <si>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</si>
  <si>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</si>
  <si>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</si>
  <si>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</si>
  <si>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</si>
  <si>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</si>
  <si>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</si>
  <si>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</si>
  <si>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</si>
  <si>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</si>
  <si>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</si>
  <si>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</si>
  <si>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</si>
  <si>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</si>
  <si>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</si>
  <si>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</si>
  <si>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</si>
  <si>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</si>
  <si>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</si>
  <si>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</si>
  <si>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</si>
  <si>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</si>
  <si>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</si>
  <si>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</si>
  <si>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</si>
  <si>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</si>
  <si>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</si>
  <si>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</si>
  <si>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</si>
  <si>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</si>
  <si>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</si>
  <si>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</si>
  <si>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</si>
  <si>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</si>
  <si>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</si>
  <si>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</si>
  <si>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</si>
  <si>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</si>
  <si>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</si>
  <si>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</si>
  <si>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</si>
  <si>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</si>
  <si>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</si>
  <si>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</si>
  <si>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</si>
  <si>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</si>
  <si>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</si>
  <si>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</si>
  <si>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</si>
  <si>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</si>
  <si>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</si>
  <si>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</si>
  <si>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</si>
  <si>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</si>
  <si>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</si>
  <si>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</si>
  <si>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</si>
  <si>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</si>
  <si>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</si>
  <si>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</si>
  <si>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</si>
  <si>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</si>
  <si>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</si>
  <si>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</si>
  <si>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</si>
  <si>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</si>
  <si>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</si>
  <si>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</si>
  <si>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</si>
  <si>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</si>
  <si>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</si>
  <si>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</si>
  <si>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</si>
  <si>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</si>
  <si>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</si>
  <si>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</si>
  <si>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</si>
  <si>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</si>
  <si>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</si>
  <si>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</si>
  <si>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</si>
  <si>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</si>
  <si>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</si>
  <si>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</si>
  <si>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</si>
  <si>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</si>
  <si>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</si>
  <si>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</si>
  <si>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</si>
  <si>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</si>
  <si>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</si>
  <si>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</si>
  <si>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</si>
  <si>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</si>
  <si>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</si>
  <si>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</si>
  <si>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</si>
  <si>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</si>
  <si>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</si>
  <si>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</si>
  <si>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</si>
  <si>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</si>
  <si>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</si>
  <si>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</si>
  <si>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</si>
  <si>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</si>
  <si>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</si>
  <si>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</si>
  <si>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</si>
  <si>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</si>
  <si>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</si>
  <si>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</si>
  <si>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</si>
  <si>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</si>
  <si>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</si>
  <si>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</si>
  <si>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</si>
  <si>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</si>
  <si>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</si>
  <si>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</si>
  <si>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</si>
  <si>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</si>
  <si>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</si>
  <si>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</si>
  <si>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</si>
  <si>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</si>
  <si>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</si>
  <si>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</si>
  <si>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</si>
  <si>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</si>
  <si>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</si>
  <si>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</si>
  <si>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</si>
  <si>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</si>
  <si>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</si>
  <si>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</si>
  <si>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</si>
  <si>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</si>
  <si>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</si>
  <si>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</si>
  <si>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</si>
  <si>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</si>
  <si>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</si>
  <si>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</si>
  <si>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</si>
  <si>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</si>
  <si>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</si>
  <si>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</si>
  <si>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</si>
  <si>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</si>
  <si>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</si>
  <si>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</si>
  <si>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</si>
  <si>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</si>
  <si>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</si>
  <si>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</si>
  <si>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</si>
  <si>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</si>
  <si>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</si>
  <si>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</si>
  <si>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</si>
  <si>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</si>
  <si>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</si>
  <si>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</si>
  <si>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</si>
  <si>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</si>
  <si>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</si>
  <si>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</si>
  <si>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</si>
  <si>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</si>
  <si>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</si>
  <si>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</si>
  <si>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</si>
  <si>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</si>
  <si>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</si>
  <si>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</si>
  <si>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</si>
  <si>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</si>
  <si>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</si>
  <si>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</si>
  <si>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</si>
  <si>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</si>
  <si>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</si>
  <si>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</si>
  <si>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</si>
  <si>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</si>
  <si>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</si>
  <si>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</si>
  <si>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</si>
  <si>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</si>
  <si>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</si>
  <si>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</si>
  <si>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</si>
  <si>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</si>
  <si>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</si>
  <si>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</si>
  <si>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</si>
  <si>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</si>
  <si>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</si>
  <si>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</si>
  <si>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</si>
  <si>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</si>
  <si>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</si>
  <si>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</si>
  <si>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</si>
  <si>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</si>
  <si>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</si>
  <si>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</si>
  <si>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</si>
  <si>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</si>
  <si>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</si>
  <si>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</si>
  <si>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</si>
  <si>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</si>
  <si>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</si>
  <si>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</si>
  <si>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</si>
  <si>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</si>
  <si>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</si>
  <si>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</si>
  <si>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</si>
  <si>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</si>
  <si>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</si>
  <si>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</si>
  <si>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</si>
  <si>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</si>
  <si>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</si>
  <si>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</si>
  <si>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</si>
  <si>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</si>
  <si>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</si>
  <si>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</si>
  <si>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</si>
  <si>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</si>
  <si>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</si>
  <si>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</si>
  <si>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</si>
  <si>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</si>
  <si>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</si>
  <si>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</si>
  <si>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</si>
  <si>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</si>
  <si>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</si>
  <si>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</si>
  <si>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</si>
  <si>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</si>
  <si>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</si>
  <si>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</si>
  <si>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</si>
  <si>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</si>
  <si>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</si>
  <si>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</si>
  <si>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</si>
  <si>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</si>
  <si>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</si>
  <si>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</si>
  <si>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</si>
  <si>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</si>
  <si>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</si>
  <si>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</si>
  <si>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</si>
  <si>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</si>
  <si>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</si>
  <si>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</si>
  <si>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</si>
  <si>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</si>
  <si>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</si>
  <si>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</si>
  <si>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</si>
  <si>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</si>
  <si>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</si>
  <si>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</si>
  <si>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</si>
  <si>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</si>
  <si>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</si>
  <si>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</si>
  <si>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</si>
  <si>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</si>
  <si>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</si>
  <si>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</si>
  <si>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</si>
  <si>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</si>
  <si>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</si>
  <si>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</si>
  <si>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</si>
  <si>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</si>
  <si>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</si>
  <si>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</si>
  <si>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</si>
  <si>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</si>
  <si>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</si>
  <si>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</si>
  <si>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</si>
  <si>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</si>
  <si>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</si>
  <si>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</si>
  <si>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</si>
  <si>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</si>
  <si>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</si>
  <si>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</si>
  <si>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</si>
  <si>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</si>
  <si>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</si>
  <si>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</si>
  <si>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</si>
  <si>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</si>
  <si>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</si>
  <si>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</si>
  <si>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</si>
  <si>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</si>
  <si>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</si>
  <si>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</si>
  <si>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</si>
  <si>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</si>
  <si>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</si>
  <si>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</si>
  <si>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</si>
  <si>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</si>
  <si>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</si>
  <si>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</si>
  <si>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</si>
  <si>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</si>
  <si>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</si>
  <si>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</si>
  <si>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</si>
  <si>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</si>
  <si>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</si>
  <si>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</si>
  <si>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</si>
  <si>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</si>
  <si>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</si>
  <si>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</si>
  <si>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</si>
  <si>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</si>
  <si>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</si>
  <si>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</si>
  <si>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</si>
  <si>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</si>
  <si>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</si>
  <si>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</si>
  <si>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</si>
  <si>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</si>
  <si>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</si>
  <si>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</si>
  <si>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</si>
  <si>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</si>
  <si>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</si>
  <si>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</si>
  <si>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</si>
  <si>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</si>
  <si>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</si>
  <si>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</si>
  <si>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</si>
  <si>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</si>
  <si>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</si>
  <si>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</si>
  <si>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</si>
  <si>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</si>
  <si>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</si>
  <si>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</si>
  <si>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</si>
  <si>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</si>
  <si>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</si>
  <si>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</si>
  <si>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</si>
  <si>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</si>
  <si>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</si>
  <si>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</si>
  <si>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</si>
  <si>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</si>
  <si>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</si>
  <si>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</si>
  <si>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</si>
  <si>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</si>
  <si>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</si>
  <si>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</si>
  <si>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</si>
  <si>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</si>
  <si>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</si>
  <si>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</si>
  <si>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</si>
  <si>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</si>
  <si>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</si>
  <si>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</si>
  <si>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</si>
  <si>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</si>
  <si>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</si>
  <si>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</si>
  <si>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</si>
  <si>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</si>
  <si>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</si>
  <si>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</si>
  <si>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</si>
  <si>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</si>
  <si>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</si>
  <si>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</si>
  <si>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</si>
  <si>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</si>
  <si>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</si>
  <si>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</si>
  <si>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</si>
  <si>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</si>
  <si>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</si>
  <si>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</si>
  <si>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</si>
  <si>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</si>
  <si>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</si>
  <si>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</si>
  <si>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</si>
  <si>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</si>
  <si>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</si>
  <si>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</si>
  <si>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</si>
  <si>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</si>
  <si>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</si>
  <si>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</si>
  <si>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</si>
  <si>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</si>
  <si>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</si>
  <si>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</si>
  <si>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</si>
  <si>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</si>
  <si>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</si>
  <si>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</si>
  <si>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</si>
  <si>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</si>
  <si>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</si>
  <si>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</si>
  <si>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</si>
  <si>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</si>
  <si>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</si>
  <si>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</si>
  <si>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</si>
  <si>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</si>
  <si>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</si>
  <si>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</si>
  <si>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</si>
  <si>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</si>
  <si>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</si>
  <si>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</si>
  <si>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</si>
  <si>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</si>
  <si>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</si>
  <si>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</si>
  <si>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</si>
  <si>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</si>
  <si>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</si>
  <si>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</si>
  <si>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</si>
  <si>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</si>
  <si>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</si>
  <si>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</si>
  <si>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</si>
  <si>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</si>
  <si>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</si>
  <si>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</si>
  <si>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</si>
  <si>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</si>
  <si>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</si>
  <si>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</si>
  <si>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</si>
  <si>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</si>
  <si>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</si>
  <si>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</si>
  <si>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</si>
  <si>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</si>
  <si>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</si>
  <si>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</si>
  <si>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</si>
  <si>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</si>
  <si>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</si>
  <si>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</si>
  <si>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</si>
  <si>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</si>
  <si>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</si>
  <si>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</si>
  <si>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</si>
  <si>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</si>
  <si>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</si>
  <si>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</si>
  <si>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</si>
  <si>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</si>
  <si>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</si>
  <si>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</si>
  <si>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</si>
  <si>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</si>
  <si>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</si>
  <si>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</si>
  <si>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</si>
  <si>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</si>
  <si>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</si>
  <si>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</si>
  <si>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</si>
  <si>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</si>
  <si>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</si>
  <si>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</si>
  <si>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</si>
  <si>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</si>
  <si>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</si>
  <si>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</si>
  <si>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</si>
  <si>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</si>
  <si>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</si>
  <si>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</si>
  <si>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</si>
  <si>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</si>
  <si>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</si>
  <si>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</si>
  <si>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</si>
  <si>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</si>
  <si>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</si>
  <si>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</si>
  <si>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</si>
  <si>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</si>
  <si>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</si>
  <si>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</si>
  <si>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</si>
  <si>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</si>
  <si>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</si>
  <si>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</si>
  <si>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</si>
  <si>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</si>
  <si>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</si>
  <si>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</si>
  <si>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</si>
  <si>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</si>
  <si>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</si>
  <si>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</si>
  <si>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</si>
  <si>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</si>
  <si>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</si>
  <si>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</si>
  <si>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</si>
  <si>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</si>
  <si>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</si>
  <si>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</si>
  <si>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</si>
  <si>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</si>
  <si>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</si>
  <si>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</si>
  <si>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</si>
  <si>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</si>
  <si>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</si>
  <si>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</si>
  <si>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</si>
  <si>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</si>
  <si>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</si>
  <si>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</si>
  <si>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</si>
  <si>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</si>
  <si>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</si>
  <si>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</si>
  <si>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</si>
  <si>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</si>
  <si>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</si>
  <si>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</si>
  <si>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</si>
  <si>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</si>
  <si>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</si>
  <si>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</si>
  <si>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</si>
  <si>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</si>
  <si>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</si>
  <si>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</si>
  <si>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</si>
  <si>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</si>
  <si>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</si>
  <si>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</si>
  <si>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</si>
  <si>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</si>
  <si>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</si>
  <si>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</si>
  <si>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</si>
  <si>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</si>
  <si>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</si>
  <si>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</si>
  <si>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</si>
  <si>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</si>
  <si>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</si>
  <si>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</si>
  <si>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</si>
  <si>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</si>
  <si>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</si>
  <si>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</si>
  <si>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</si>
  <si>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</si>
  <si>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</si>
  <si>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</si>
  <si>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</si>
  <si>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</si>
  <si>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</si>
  <si>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</si>
  <si>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</si>
  <si>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</si>
  <si>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</si>
  <si>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</si>
  <si>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</si>
  <si>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</si>
  <si>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</si>
  <si>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</si>
  <si>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</si>
  <si>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</si>
  <si>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</si>
  <si>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</si>
  <si>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</si>
  <si>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</si>
  <si>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</si>
  <si>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</si>
  <si>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</si>
  <si>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</si>
  <si>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</si>
  <si>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</si>
  <si>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</si>
  <si>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</si>
  <si>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</si>
  <si>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</si>
  <si>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</si>
  <si>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</si>
  <si>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</si>
  <si>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</si>
  <si>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</si>
  <si>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</si>
  <si>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</si>
  <si>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</si>
  <si>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</si>
  <si>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</si>
  <si>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</si>
  <si>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</si>
  <si>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</si>
  <si>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</si>
  <si>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</si>
  <si>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</si>
  <si>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</si>
  <si>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</si>
  <si>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</si>
  <si>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</si>
  <si>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</si>
  <si>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</si>
  <si>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</si>
  <si>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</si>
  <si>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</si>
  <si>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</si>
  <si>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</si>
  <si>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</si>
  <si>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</si>
  <si>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</si>
  <si>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</si>
  <si>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</si>
  <si>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</si>
  <si>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</si>
  <si>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</si>
  <si>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</si>
  <si>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</si>
  <si>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</si>
  <si>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</si>
  <si>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</si>
  <si>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</si>
  <si>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</si>
  <si>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</si>
  <si>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</si>
  <si>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</si>
  <si>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</si>
  <si>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</si>
  <si>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</si>
  <si>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</si>
  <si>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</si>
  <si>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</si>
  <si>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</si>
  <si>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</si>
  <si>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</si>
  <si>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</si>
  <si>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</si>
  <si>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</si>
  <si>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</si>
  <si>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</si>
  <si>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</si>
  <si>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</si>
  <si>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</si>
  <si>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</si>
  <si>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</si>
  <si>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</si>
  <si>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</si>
  <si>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</si>
  <si>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</si>
  <si>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</si>
  <si>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</si>
  <si>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</si>
  <si>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</si>
  <si>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</si>
  <si>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</si>
  <si>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</si>
  <si>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</si>
  <si>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</si>
  <si>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</si>
  <si>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</si>
  <si>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</si>
  <si>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</si>
  <si>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</si>
  <si>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</si>
  <si>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</si>
  <si>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</si>
  <si>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</si>
  <si>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</si>
  <si>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</si>
  <si>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</si>
  <si>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</si>
  <si>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</si>
  <si>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</si>
  <si>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</si>
  <si>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</si>
  <si>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</si>
  <si>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</si>
  <si>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</si>
  <si>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</si>
  <si>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</si>
  <si>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</si>
  <si>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</si>
  <si>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</si>
  <si>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</si>
  <si>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</si>
  <si>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</si>
  <si>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</si>
  <si>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</si>
  <si>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</si>
  <si>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</si>
  <si>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</si>
  <si>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</si>
  <si>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</si>
  <si>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</si>
  <si>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</si>
  <si>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</si>
  <si>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</si>
  <si>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</si>
  <si>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</si>
  <si>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</si>
  <si>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</si>
  <si>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</si>
  <si>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</si>
  <si>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</si>
  <si>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</si>
  <si>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</si>
  <si>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</si>
  <si>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</si>
  <si>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</si>
  <si>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</si>
  <si>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</si>
  <si>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</si>
  <si>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</si>
  <si>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</si>
  <si>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</si>
  <si>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</si>
  <si>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</si>
  <si>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</si>
  <si>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</si>
  <si>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</si>
  <si>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</si>
  <si>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</si>
  <si>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</si>
  <si>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</si>
  <si>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</si>
  <si>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</si>
  <si>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</si>
  <si>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</si>
  <si>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</si>
  <si>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</si>
  <si>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</si>
  <si>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</si>
  <si>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</si>
  <si>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</si>
  <si>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</si>
  <si>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</si>
  <si>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</si>
  <si>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</si>
  <si>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</si>
  <si>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</si>
  <si>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</si>
  <si>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</si>
  <si>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</si>
  <si>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</si>
  <si>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</si>
  <si>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</si>
  <si>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</si>
  <si>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</si>
  <si>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</si>
  <si>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</si>
  <si>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</si>
  <si>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</si>
  <si>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</si>
  <si>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</si>
  <si>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</si>
  <si>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</si>
  <si>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</si>
  <si>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</si>
  <si>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</si>
  <si>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</si>
  <si>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</si>
  <si>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</si>
  <si>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</si>
  <si>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</si>
  <si>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</si>
  <si>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</si>
  <si>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</si>
  <si>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</si>
  <si>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</si>
  <si>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</si>
  <si>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</si>
  <si>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</si>
  <si>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</si>
  <si>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</si>
  <si>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</si>
  <si>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</si>
  <si>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</si>
  <si>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</si>
  <si>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</si>
  <si>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</si>
  <si>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</si>
  <si>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</si>
  <si>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</si>
  <si>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</si>
  <si>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</si>
  <si>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</si>
  <si>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</si>
  <si>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</si>
  <si>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</si>
  <si>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</si>
  <si>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</si>
  <si>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</si>
  <si>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</si>
  <si>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</si>
  <si>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</si>
  <si>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</si>
  <si>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</si>
  <si>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</si>
  <si>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</si>
  <si>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</si>
  <si>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</si>
  <si>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</si>
  <si>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</si>
  <si>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</si>
  <si>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</si>
  <si>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</si>
  <si>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</si>
  <si>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</si>
  <si>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</si>
  <si>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</si>
  <si>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</si>
  <si>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</si>
  <si>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</si>
  <si>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</si>
  <si>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</si>
  <si>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</si>
  <si>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</si>
  <si>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</si>
  <si>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</si>
  <si>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</si>
  <si>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</si>
  <si>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</si>
  <si>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</si>
  <si>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</si>
  <si>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</si>
  <si>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</si>
  <si>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</si>
  <si>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</si>
  <si>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</si>
  <si>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</si>
  <si>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</si>
  <si>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</si>
  <si>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</si>
  <si>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</si>
  <si>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</si>
  <si>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</si>
  <si>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</si>
  <si>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</si>
  <si>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</si>
  <si>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</si>
  <si>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</si>
  <si>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</si>
  <si>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</si>
  <si>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</si>
  <si>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</si>
  <si>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</si>
  <si>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</si>
  <si>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</si>
  <si>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</si>
  <si>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</si>
  <si>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</si>
  <si>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</si>
  <si>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</si>
  <si>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</si>
  <si>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</si>
  <si>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</si>
  <si>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</si>
  <si>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</si>
  <si>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</si>
  <si>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</si>
  <si>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</si>
  <si>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</si>
  <si>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</si>
  <si>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</si>
  <si>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</si>
  <si>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</si>
  <si>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</si>
  <si>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</si>
  <si>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</si>
  <si>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</si>
  <si>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</si>
  <si>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</si>
  <si>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</si>
  <si>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</si>
  <si>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</si>
  <si>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</si>
  <si>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</si>
  <si>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</si>
  <si>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</si>
  <si>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</si>
  <si>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</si>
  <si>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</si>
  <si>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</si>
  <si>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</si>
  <si>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</si>
  <si>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</si>
  <si>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</si>
  <si>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</si>
  <si>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</si>
  <si>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</si>
  <si>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</si>
  <si>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</si>
  <si>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</si>
  <si>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</si>
  <si>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</si>
  <si>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</si>
  <si>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</si>
  <si>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</si>
  <si>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</si>
  <si>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</si>
  <si>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</si>
  <si>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</si>
  <si>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</si>
  <si>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</si>
  <si>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</si>
  <si>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</si>
  <si>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</si>
  <si>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</si>
  <si>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</si>
  <si>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</si>
  <si>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</si>
  <si>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</si>
  <si>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</si>
  <si>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</si>
  <si>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</si>
  <si>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</si>
  <si>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</si>
  <si>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</si>
  <si>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</si>
  <si>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</si>
  <si>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</si>
  <si>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</si>
  <si>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</si>
  <si>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</si>
  <si>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</si>
  <si>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</si>
  <si>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</si>
  <si>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</si>
  <si>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</si>
  <si>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</si>
  <si>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</si>
  <si>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</si>
  <si>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</si>
  <si>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</si>
  <si>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</si>
  <si>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</si>
  <si>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</si>
  <si>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</si>
  <si>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</si>
  <si>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</si>
  <si>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</si>
  <si>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</si>
  <si>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</si>
  <si>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</si>
  <si>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</si>
  <si>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</si>
  <si>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</si>
  <si>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</si>
  <si>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</si>
  <si>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</si>
  <si>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</si>
  <si>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</si>
  <si>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</si>
  <si>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</si>
  <si>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</si>
  <si>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</si>
  <si>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</si>
  <si>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</si>
  <si>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</si>
  <si>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</si>
  <si>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</si>
  <si>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</si>
  <si>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</si>
  <si>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</si>
  <si>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</si>
  <si>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</si>
  <si>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</si>
  <si>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</si>
  <si>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</si>
  <si>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</si>
  <si>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</si>
  <si>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</si>
  <si>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</si>
  <si>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</si>
  <si>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</si>
  <si>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</si>
  <si>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</si>
  <si>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</si>
  <si>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</si>
  <si>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</si>
  <si>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</si>
  <si>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</si>
  <si>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</si>
  <si>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</si>
  <si>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</si>
  <si>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</si>
  <si>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</si>
  <si>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</si>
  <si>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</si>
  <si>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</si>
  <si>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</si>
  <si>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</si>
  <si>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</si>
  <si>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</si>
  <si>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</si>
  <si>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</si>
  <si>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</si>
  <si>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</si>
  <si>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</si>
  <si>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</si>
  <si>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</si>
  <si>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</si>
  <si>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</si>
  <si>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</si>
  <si>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</si>
  <si>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</si>
  <si>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</si>
  <si>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</si>
  <si>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</si>
  <si>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</si>
  <si>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</si>
  <si>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</si>
  <si>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</si>
  <si>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</si>
  <si>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</si>
  <si>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</si>
  <si>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</si>
  <si>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</si>
  <si>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</si>
  <si>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</si>
  <si>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</si>
  <si>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</si>
  <si>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</si>
  <si>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</si>
  <si>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</si>
  <si>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</si>
  <si>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</si>
  <si>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</si>
  <si>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</si>
  <si>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</si>
  <si>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</si>
  <si>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</si>
  <si>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</si>
  <si>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</si>
  <si>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</si>
  <si>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</si>
  <si>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</si>
  <si>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</si>
  <si>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</si>
  <si>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</si>
  <si>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</si>
  <si>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</si>
  <si>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</si>
  <si>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</si>
  <si>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</si>
  <si>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</si>
  <si>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</si>
  <si>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</si>
  <si>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</si>
  <si>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</si>
  <si>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</si>
  <si>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</si>
  <si>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</si>
  <si>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</si>
  <si>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</si>
  <si>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</si>
  <si>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</si>
  <si>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</si>
  <si>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</si>
  <si>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</si>
  <si>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</si>
  <si>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</si>
  <si>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</si>
  <si>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</si>
  <si>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</si>
  <si>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</si>
  <si>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</si>
  <si>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</si>
  <si>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</si>
  <si>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</si>
  <si>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</si>
  <si>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</si>
  <si>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</si>
  <si>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</si>
  <si>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</si>
  <si>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</si>
  <si>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</si>
  <si>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</si>
  <si>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</si>
  <si>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</si>
  <si>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</si>
  <si>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</si>
  <si>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</si>
  <si>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</si>
  <si>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</si>
  <si>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</si>
  <si>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</si>
  <si>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</si>
  <si>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</si>
  <si>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</si>
  <si>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</si>
  <si>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</si>
  <si>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</si>
  <si>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</si>
  <si>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</si>
  <si>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</si>
  <si>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</si>
  <si>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</si>
  <si>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</si>
  <si>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</si>
  <si>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</si>
  <si>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</si>
  <si>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</si>
  <si>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</si>
  <si>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</si>
  <si>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</si>
  <si>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</si>
  <si>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</si>
  <si>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</si>
  <si>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</si>
  <si>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</si>
  <si>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</si>
  <si>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</si>
  <si>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</si>
  <si>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</si>
  <si>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</si>
  <si>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</si>
  <si>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</si>
  <si>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</si>
  <si>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</si>
  <si>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</si>
  <si>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</si>
  <si>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</si>
  <si>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</si>
  <si>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</si>
  <si>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</si>
  <si>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</si>
  <si>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</si>
  <si>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</si>
  <si>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</si>
  <si>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</si>
  <si>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</si>
  <si>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</si>
  <si>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</si>
  <si>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</si>
  <si>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</si>
  <si>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</si>
  <si>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</si>
  <si>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</si>
  <si>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</si>
  <si>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</si>
  <si>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</si>
  <si>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</si>
  <si>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</si>
  <si>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</si>
  <si>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</si>
  <si>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</si>
  <si>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</si>
  <si>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</si>
  <si>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</si>
  <si>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</si>
  <si>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</si>
  <si>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</si>
  <si>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</si>
  <si>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</si>
  <si>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</si>
  <si>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</si>
  <si>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</si>
  <si>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</si>
  <si>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</si>
  <si>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</si>
  <si>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</si>
  <si>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</si>
  <si>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</si>
  <si>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</si>
  <si>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</si>
  <si>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</si>
  <si>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</si>
  <si>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</si>
  <si>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</si>
  <si>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</si>
  <si>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</si>
  <si>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</si>
  <si>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</si>
  <si>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</si>
  <si>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</si>
  <si>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</si>
  <si>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</si>
  <si>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</si>
  <si>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</si>
  <si>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</si>
  <si>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</si>
  <si>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</si>
  <si>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</si>
  <si>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</si>
  <si>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</si>
  <si>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</si>
  <si>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</si>
  <si>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</si>
  <si>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</si>
  <si>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</si>
  <si>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</si>
  <si>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</si>
  <si>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</si>
  <si>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</si>
  <si>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</si>
  <si>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</si>
  <si>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</si>
  <si>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</si>
  <si>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</si>
  <si>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</si>
  <si>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</si>
  <si>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</si>
  <si>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</si>
  <si>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</si>
  <si>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</si>
  <si>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</si>
  <si>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</si>
  <si>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</si>
  <si>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</si>
  <si>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</si>
  <si>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</si>
  <si>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</si>
  <si>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</si>
  <si>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</si>
  <si>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</si>
  <si>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</si>
  <si>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</si>
  <si>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</si>
  <si>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</si>
  <si>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</si>
  <si>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</si>
  <si>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</si>
  <si>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</si>
  <si>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</si>
  <si>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</si>
  <si>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</si>
  <si>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</si>
  <si>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</si>
  <si>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</si>
  <si>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</si>
  <si>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</si>
  <si>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</si>
  <si>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</si>
  <si>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</si>
  <si>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</si>
  <si>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</si>
  <si>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</si>
  <si>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</si>
  <si>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</si>
  <si>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</si>
  <si>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</si>
  <si>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</si>
  <si>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</si>
  <si>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</si>
  <si>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</si>
  <si>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</si>
  <si>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</si>
  <si>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</si>
  <si>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</si>
  <si>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</si>
  <si>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</si>
  <si>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</si>
  <si>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</si>
  <si>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</si>
  <si>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</si>
  <si>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</si>
  <si>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</si>
  <si>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</si>
  <si>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</si>
  <si>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</si>
  <si>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</si>
  <si>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</si>
  <si>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</si>
  <si>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</si>
  <si>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</si>
  <si>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</si>
  <si>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</si>
  <si>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</si>
  <si>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</si>
  <si>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</si>
  <si>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</si>
  <si>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</si>
  <si>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</si>
  <si>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</si>
  <si>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</si>
  <si>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</si>
  <si>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</si>
  <si>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</si>
  <si>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</si>
  <si>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</si>
  <si>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</si>
  <si>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</si>
  <si>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</si>
  <si>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</si>
  <si>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</si>
  <si>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</si>
  <si>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</si>
  <si>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</si>
  <si>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</si>
  <si>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</si>
  <si>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</si>
  <si>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</si>
  <si>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</si>
  <si>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</si>
  <si>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</si>
  <si>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</si>
  <si>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</si>
  <si>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</si>
  <si>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</si>
  <si>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</si>
  <si>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</si>
  <si>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</si>
  <si>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</si>
  <si>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</si>
  <si>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</si>
  <si>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</si>
  <si>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</si>
  <si>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</si>
  <si>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</si>
  <si>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</si>
  <si>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</si>
  <si>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</si>
  <si>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</si>
  <si>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</si>
  <si>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</si>
  <si>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</si>
  <si>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</si>
  <si>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</si>
  <si>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</si>
  <si>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</si>
  <si>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</si>
  <si>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</si>
  <si>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</si>
  <si>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</si>
  <si>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</si>
  <si>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</si>
  <si>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</si>
  <si>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</si>
  <si>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</si>
  <si>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</si>
  <si>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</si>
  <si>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</si>
  <si>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</si>
  <si>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</si>
  <si>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</si>
  <si>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</si>
  <si>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</si>
  <si>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</si>
  <si>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</si>
  <si>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</si>
  <si>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</si>
  <si>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</si>
  <si>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</si>
  <si>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</si>
  <si>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</si>
  <si>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</si>
  <si>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</si>
  <si>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</si>
  <si>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</si>
  <si>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</si>
  <si>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</si>
  <si>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</si>
  <si>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</si>
  <si>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</si>
  <si>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</si>
  <si>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</si>
  <si>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</si>
  <si>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</si>
  <si>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</si>
  <si>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</si>
  <si>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</si>
  <si>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</si>
  <si>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</si>
  <si>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</si>
  <si>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</si>
  <si>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</si>
  <si>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</si>
  <si>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</si>
  <si>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</si>
  <si>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</si>
  <si>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</si>
  <si>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</si>
  <si>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</si>
  <si>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</si>
  <si>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</si>
  <si>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</si>
  <si>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</si>
  <si>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</si>
  <si>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</si>
  <si>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</si>
  <si>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</si>
  <si>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</si>
  <si>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</si>
  <si>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</si>
  <si>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</si>
  <si>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</si>
  <si>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</si>
  <si>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</si>
  <si>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</si>
  <si>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</si>
  <si>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</si>
  <si>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</si>
  <si>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</si>
  <si>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</si>
  <si>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</si>
  <si>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</si>
  <si>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</si>
  <si>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</si>
  <si>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</si>
  <si>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</si>
  <si>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</si>
  <si>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</si>
  <si>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</si>
  <si>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</si>
  <si>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</si>
  <si>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</si>
  <si>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</si>
  <si>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</si>
  <si>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</si>
  <si>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</si>
  <si>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</si>
  <si>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</si>
  <si>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</si>
  <si>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</si>
  <si>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</si>
  <si>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</si>
  <si>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</si>
  <si>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</si>
  <si>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</si>
  <si>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</si>
  <si>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</si>
  <si>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</si>
  <si>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</si>
  <si>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</si>
  <si>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</si>
  <si>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</si>
  <si>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</si>
  <si>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</si>
  <si>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</si>
  <si>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</si>
  <si>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</si>
  <si>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</si>
  <si>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</si>
  <si>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</si>
  <si>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</si>
  <si>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</si>
  <si>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</si>
  <si>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</si>
  <si>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</si>
  <si>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</si>
  <si>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</si>
  <si>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</si>
  <si>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</si>
  <si>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</si>
  <si>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</si>
  <si>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</si>
  <si>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</si>
  <si>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</si>
  <si>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</si>
  <si>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</si>
  <si>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</si>
  <si>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</si>
  <si>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</si>
  <si>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</si>
  <si>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</si>
  <si>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</si>
  <si>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</si>
  <si>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</si>
  <si>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</si>
  <si>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</si>
  <si>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</si>
  <si>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</si>
  <si>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</si>
  <si>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</si>
  <si>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</si>
  <si>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</si>
  <si>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</si>
  <si>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</si>
  <si>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</si>
  <si>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</si>
  <si>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</si>
  <si>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</si>
  <si>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</si>
  <si>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</si>
  <si>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</si>
  <si>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</si>
  <si>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</si>
  <si>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</si>
  <si>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</si>
  <si>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</si>
  <si>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</si>
  <si>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</si>
  <si>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</si>
  <si>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</si>
  <si>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</si>
  <si>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</si>
  <si>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</si>
  <si>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</si>
  <si>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</si>
  <si>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</si>
  <si>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</si>
  <si>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</si>
  <si>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</si>
  <si>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</si>
  <si>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</si>
  <si>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</si>
  <si>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</si>
  <si>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</si>
  <si>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</si>
  <si>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</si>
  <si>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</si>
  <si>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</si>
  <si>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</si>
  <si>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</si>
  <si>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</si>
  <si>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</si>
  <si>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</si>
  <si>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</si>
  <si>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</si>
  <si>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</si>
  <si>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</si>
  <si>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</si>
  <si>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</si>
  <si>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</si>
  <si>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</si>
  <si>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</si>
  <si>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</si>
  <si>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</si>
  <si>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</si>
  <si>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</si>
  <si>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</si>
  <si>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</si>
  <si>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</si>
  <si>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</si>
  <si>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</si>
  <si>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</si>
  <si>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</si>
  <si>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</si>
  <si>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</si>
  <si>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</si>
  <si>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</si>
  <si>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</si>
  <si>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</si>
  <si>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</si>
  <si>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</si>
  <si>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</si>
  <si>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</si>
  <si>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</si>
  <si>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</si>
  <si>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</si>
  <si>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</si>
  <si>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</si>
  <si>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</si>
  <si>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</si>
  <si>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</si>
  <si>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</si>
  <si>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</si>
  <si>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</si>
  <si>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</si>
  <si>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</si>
  <si>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</si>
  <si>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</si>
  <si>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</si>
  <si>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</si>
  <si>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</si>
  <si>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</si>
  <si>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</si>
  <si>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</si>
  <si>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</si>
  <si>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</si>
  <si>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</si>
  <si>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</si>
  <si>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</si>
  <si>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</si>
  <si>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</si>
  <si>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</si>
  <si>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</si>
  <si>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</si>
  <si>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</si>
  <si>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</si>
  <si>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</si>
  <si>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</si>
  <si>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</si>
  <si>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</si>
  <si>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</si>
  <si>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</si>
  <si>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</si>
  <si>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</si>
  <si>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</si>
  <si>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</si>
  <si>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</si>
  <si>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</si>
  <si>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</si>
  <si>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</si>
  <si>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</si>
  <si>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</si>
  <si>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</si>
  <si>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</si>
  <si>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</si>
  <si>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</si>
  <si>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</si>
  <si>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</si>
  <si>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</si>
  <si>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</si>
  <si>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</si>
  <si>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</si>
  <si>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</si>
  <si>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</si>
  <si>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</si>
  <si>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</si>
  <si>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</si>
  <si>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</si>
  <si>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</si>
  <si>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</si>
  <si>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</si>
  <si>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</si>
  <si>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</si>
  <si>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</si>
  <si>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</si>
  <si>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</si>
  <si>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</si>
  <si>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</si>
  <si>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</si>
  <si>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</si>
  <si>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</si>
  <si>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</si>
  <si>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</si>
  <si>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</si>
  <si>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</si>
  <si>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</si>
  <si>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</si>
  <si>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</si>
  <si>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</si>
  <si>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</si>
  <si>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</si>
  <si>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</si>
  <si>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</si>
  <si>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</si>
  <si>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</si>
  <si>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</si>
  <si>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</si>
  <si>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</si>
  <si>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</si>
  <si>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</si>
  <si>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</si>
  <si>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</si>
  <si>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</si>
  <si>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</si>
  <si>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</si>
  <si>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</si>
  <si>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</si>
  <si>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</si>
  <si>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</si>
  <si>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</si>
  <si>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</si>
  <si>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</si>
  <si>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</si>
  <si>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</si>
  <si>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</si>
  <si>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</si>
  <si>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</si>
  <si>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</si>
  <si>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</si>
  <si>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</si>
  <si>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</si>
  <si>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</si>
  <si>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</si>
  <si>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</si>
  <si>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</si>
  <si>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</si>
  <si>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</si>
  <si>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</si>
  <si>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</si>
  <si>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</si>
  <si>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</si>
  <si>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</si>
  <si>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</si>
  <si>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</si>
  <si>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</si>
  <si>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</si>
  <si>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</si>
  <si>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</si>
  <si>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</si>
  <si>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</si>
  <si>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</si>
  <si>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</si>
  <si>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</si>
  <si>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</si>
  <si>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</si>
  <si>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</si>
  <si>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</si>
  <si>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</si>
  <si>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</si>
  <si>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</si>
  <si>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</si>
  <si>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</si>
  <si>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</si>
  <si>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</si>
  <si>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</si>
  <si>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</si>
  <si>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</si>
  <si>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</si>
  <si>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</si>
  <si>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</si>
  <si>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</si>
  <si>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</si>
  <si>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</si>
  <si>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</si>
  <si>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</si>
  <si>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</si>
  <si>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</si>
  <si>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</si>
  <si>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</si>
  <si>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</si>
  <si>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</si>
  <si>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</si>
  <si>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</si>
  <si>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</si>
  <si>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</si>
  <si>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</si>
  <si>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</si>
  <si>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</si>
  <si>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</si>
  <si>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</si>
  <si>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</si>
  <si>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</si>
  <si>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</si>
  <si>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</si>
  <si>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</si>
  <si>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</si>
  <si>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</si>
  <si>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</si>
  <si>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</si>
  <si>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</si>
  <si>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</si>
  <si>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</si>
  <si>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</si>
  <si>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</si>
  <si>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</si>
  <si>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</si>
  <si>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</si>
  <si>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</si>
  <si>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</si>
  <si>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</si>
  <si>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</si>
  <si>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</si>
  <si>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</si>
  <si>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</si>
  <si>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</si>
  <si>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</si>
  <si>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</si>
  <si>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</si>
  <si>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</si>
  <si>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</si>
  <si>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</si>
  <si>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</si>
  <si>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</si>
  <si>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</si>
  <si>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</si>
  <si>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</si>
  <si>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</si>
  <si>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</si>
  <si>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</si>
  <si>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</si>
  <si>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</si>
  <si>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</si>
  <si>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</si>
  <si>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</si>
  <si>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</si>
  <si>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</si>
  <si>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</si>
  <si>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</si>
  <si>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</si>
  <si>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</si>
  <si>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</si>
  <si>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</si>
  <si>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</si>
  <si>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</si>
  <si>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</si>
  <si>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</si>
  <si>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</si>
  <si>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</si>
  <si>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</si>
  <si>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</si>
  <si>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</si>
  <si>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</si>
  <si>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</si>
  <si>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</si>
  <si>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</si>
  <si>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</si>
  <si>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</si>
  <si>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</si>
  <si>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</si>
  <si>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</si>
  <si>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</si>
  <si>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</si>
  <si>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</si>
  <si>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</si>
  <si>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</si>
  <si>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</si>
  <si>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</si>
  <si>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</si>
  <si>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</si>
  <si>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</si>
  <si>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</si>
  <si>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</si>
  <si>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</si>
  <si>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</si>
  <si>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</si>
  <si>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</si>
  <si>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</si>
  <si>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</si>
  <si>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</si>
  <si>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</si>
  <si>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</si>
  <si>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</si>
  <si>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</si>
  <si>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</si>
  <si>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</si>
  <si>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</si>
  <si>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</si>
  <si>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</si>
  <si>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</si>
  <si>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</si>
  <si>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</si>
  <si>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</si>
  <si>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</si>
  <si>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</si>
  <si>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</si>
  <si>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</si>
  <si>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</si>
  <si>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</si>
  <si>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</si>
  <si>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</si>
  <si>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</si>
  <si>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</si>
  <si>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</si>
  <si>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</si>
  <si>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</si>
  <si>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</si>
  <si>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</si>
  <si>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</si>
  <si>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</si>
  <si>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</si>
  <si>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</si>
  <si>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</si>
  <si>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</si>
  <si>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</si>
  <si>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</si>
  <si>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</si>
  <si>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</si>
  <si>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</si>
  <si>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</si>
  <si>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</si>
  <si>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</si>
  <si>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</si>
  <si>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</si>
  <si>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</si>
  <si>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</si>
  <si>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</si>
  <si>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</si>
  <si>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</si>
  <si>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</si>
  <si>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</si>
  <si>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</si>
  <si>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</si>
  <si>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</si>
  <si>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</si>
  <si>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</si>
  <si>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</si>
  <si>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</si>
  <si>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</si>
  <si>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</si>
  <si>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</si>
  <si>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</si>
  <si>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</si>
  <si>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</si>
  <si>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</si>
  <si>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</si>
  <si>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</si>
  <si>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</si>
  <si>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</si>
  <si>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</si>
  <si>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</si>
  <si>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</si>
  <si>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</si>
  <si>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</si>
  <si>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</si>
  <si>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</si>
  <si>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</si>
  <si>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</si>
  <si>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</si>
  <si>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</si>
  <si>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</si>
  <si>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</si>
  <si>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</si>
  <si>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</si>
  <si>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</si>
  <si>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</si>
  <si>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</si>
  <si>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</si>
  <si>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</si>
  <si>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</si>
  <si>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</si>
  <si>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</si>
  <si>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</si>
  <si>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</si>
  <si>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</si>
  <si>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</si>
  <si>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</si>
  <si>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</si>
  <si>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</si>
  <si>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</si>
  <si>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</si>
  <si>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</si>
  <si>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</si>
  <si>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</si>
  <si>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</si>
  <si>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</si>
  <si>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</si>
  <si>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</si>
  <si>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</si>
  <si>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</si>
  <si>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</si>
  <si>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</si>
  <si>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</si>
  <si>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</si>
  <si>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</si>
  <si>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</si>
  <si>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</si>
  <si>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</si>
  <si>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</si>
  <si>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</si>
  <si>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</si>
  <si>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</si>
  <si>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</si>
  <si>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</si>
  <si>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</si>
  <si>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</si>
  <si>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</si>
  <si>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</si>
  <si>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</si>
  <si>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</si>
  <si>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</si>
  <si>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</si>
  <si>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</si>
  <si>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</si>
  <si>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</si>
  <si>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</si>
  <si>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</si>
  <si>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</si>
  <si>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</si>
  <si>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</si>
  <si>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</si>
  <si>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</si>
  <si>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</si>
  <si>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</si>
  <si>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</si>
  <si>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</si>
  <si>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</si>
  <si>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</si>
  <si>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</si>
  <si>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</si>
  <si>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</si>
  <si>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</si>
  <si>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</si>
  <si>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</si>
  <si>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</si>
  <si>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</si>
  <si>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</si>
  <si>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</si>
  <si>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</si>
  <si>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</si>
  <si>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</si>
  <si>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</si>
  <si>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</si>
  <si>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</si>
  <si>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</si>
  <si>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</si>
  <si>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</si>
  <si>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</si>
  <si>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</si>
  <si>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</si>
  <si>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</si>
  <si>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</si>
  <si>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</si>
  <si>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</si>
  <si>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</si>
  <si>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</si>
  <si>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</si>
  <si>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</si>
  <si>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</si>
  <si>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</si>
  <si>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</si>
  <si>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</si>
  <si>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</si>
  <si>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</si>
  <si>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</si>
  <si>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</si>
  <si>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</si>
  <si>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</si>
  <si>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</si>
  <si>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</si>
  <si>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</si>
  <si>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</si>
  <si>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</si>
  <si>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</si>
  <si>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</si>
  <si>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</si>
  <si>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</si>
  <si>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</si>
  <si>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</si>
  <si>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</si>
  <si>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</si>
  <si>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</si>
  <si>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</si>
  <si>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</si>
  <si>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</si>
  <si>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</si>
  <si>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</si>
  <si>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</si>
  <si>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</si>
  <si>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</si>
  <si>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</si>
  <si>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</si>
  <si>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</si>
  <si>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</si>
  <si>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</si>
  <si>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</si>
  <si>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</si>
  <si>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</si>
  <si>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</si>
  <si>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</si>
  <si>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</si>
  <si>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</si>
  <si>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</si>
  <si>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</si>
  <si>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</si>
  <si>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</si>
  <si>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</si>
  <si>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</si>
  <si>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</si>
  <si>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</si>
  <si>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</si>
  <si>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</si>
  <si>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</si>
  <si>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</si>
  <si>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</si>
  <si>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</si>
  <si>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</si>
  <si>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</si>
  <si>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</si>
  <si>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</si>
  <si>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</si>
  <si>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</si>
  <si>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</si>
  <si>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</si>
  <si>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</si>
  <si>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</si>
  <si>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</si>
  <si>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</si>
  <si>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</si>
  <si>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</si>
  <si>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</si>
  <si>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</si>
  <si>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</si>
  <si>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</si>
  <si>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</si>
  <si>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</si>
  <si>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</si>
  <si>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</si>
  <si>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</si>
  <si>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</si>
  <si>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</si>
  <si>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</si>
  <si>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</si>
  <si>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</si>
  <si>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</si>
  <si>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</si>
  <si>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</si>
  <si>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</si>
  <si>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</si>
  <si>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</si>
  <si>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</si>
  <si>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</si>
  <si>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</si>
  <si>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</si>
  <si>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</si>
  <si>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</si>
  <si>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</si>
  <si>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</si>
  <si>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</si>
  <si>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</si>
  <si>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</si>
  <si>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</si>
  <si>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</si>
  <si>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</si>
  <si>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</si>
  <si>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</si>
  <si>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</si>
  <si>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</si>
  <si>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</si>
  <si>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</si>
  <si>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</si>
  <si>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</si>
  <si>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</si>
  <si>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</si>
  <si>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</si>
  <si>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</si>
  <si>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</si>
  <si>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</si>
  <si>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</si>
  <si>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</si>
  <si>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</si>
  <si>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</si>
  <si>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</si>
  <si>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</si>
  <si>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</si>
  <si>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</si>
  <si>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</si>
  <si>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</si>
  <si>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</si>
  <si>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</si>
  <si>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</si>
  <si>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</si>
  <si>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</si>
  <si>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</si>
  <si>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</si>
  <si>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</si>
  <si>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</si>
  <si>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</si>
  <si>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</si>
  <si>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</si>
  <si>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</si>
  <si>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</si>
  <si>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</si>
  <si>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</si>
  <si>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</si>
  <si>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</si>
  <si>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</si>
  <si>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</si>
  <si>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</si>
  <si>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</si>
  <si>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</si>
  <si>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</si>
  <si>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</si>
  <si>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</si>
  <si>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</si>
  <si>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</si>
  <si>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</si>
  <si>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</si>
  <si>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</si>
  <si>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</si>
  <si>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</si>
  <si>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</si>
  <si>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</si>
  <si>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</si>
  <si>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</si>
  <si>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</si>
  <si>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</si>
  <si>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</si>
  <si>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</si>
  <si>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</si>
  <si>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</si>
  <si>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</si>
  <si>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</si>
  <si>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</si>
  <si>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</si>
  <si>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</si>
  <si>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</si>
  <si>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</si>
  <si>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</si>
  <si>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</si>
  <si>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</si>
  <si>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</si>
  <si>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</si>
  <si>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</si>
  <si>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</si>
  <si>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</si>
  <si>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</si>
  <si>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</si>
  <si>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</si>
  <si>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</si>
  <si>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</si>
  <si>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</si>
  <si>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</si>
  <si>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</si>
  <si>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</si>
  <si>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</si>
  <si>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</si>
  <si>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</si>
  <si>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</si>
  <si>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</si>
  <si>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</si>
  <si>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</si>
  <si>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</si>
  <si>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</si>
  <si>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</si>
  <si>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</si>
  <si>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</si>
  <si>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</si>
  <si>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</si>
  <si>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</si>
  <si>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</si>
  <si>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</si>
  <si>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</si>
  <si>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</si>
  <si>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</si>
  <si>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</si>
  <si>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</si>
  <si>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</si>
  <si>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</si>
  <si>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</si>
  <si>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</si>
  <si>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</si>
  <si>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</si>
  <si>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</si>
  <si>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</si>
  <si>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</si>
  <si>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</si>
  <si>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</si>
  <si>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</si>
  <si>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</si>
  <si>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</si>
  <si>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</si>
  <si>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</si>
  <si>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</si>
  <si>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</si>
  <si>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</si>
  <si>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</si>
  <si>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</si>
  <si>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</si>
  <si>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</si>
  <si>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</si>
  <si>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</si>
  <si>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</si>
  <si>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</si>
  <si>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</si>
  <si>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</si>
  <si>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</si>
  <si>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</si>
  <si>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</si>
  <si>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</si>
  <si>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</si>
  <si>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</si>
  <si>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</si>
  <si>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</si>
  <si>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</si>
  <si>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</si>
  <si>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</si>
  <si>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</si>
  <si>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</si>
  <si>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</si>
  <si>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</si>
  <si>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</si>
  <si>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</si>
  <si>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</si>
  <si>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</si>
  <si>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</si>
  <si>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</si>
  <si>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</si>
  <si>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</si>
  <si>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</si>
  <si>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</si>
  <si>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</si>
  <si>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</si>
  <si>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</si>
  <si>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</si>
  <si>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</si>
  <si>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</si>
  <si>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</si>
  <si>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</si>
  <si>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</si>
  <si>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</si>
  <si>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</si>
  <si>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</si>
  <si>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</si>
  <si>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</si>
  <si>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</si>
  <si>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</si>
  <si>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</si>
  <si>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</si>
  <si>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</si>
  <si>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</si>
  <si>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</si>
  <si>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</si>
  <si>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</si>
  <si>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</si>
  <si>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</si>
  <si>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</si>
  <si>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</si>
  <si>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</si>
  <si>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</si>
  <si>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</si>
  <si>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</si>
  <si>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</si>
  <si>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</si>
  <si>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</si>
  <si>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</si>
  <si>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</si>
  <si>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</si>
  <si>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</si>
  <si>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</si>
  <si>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</si>
  <si>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</si>
  <si>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</si>
  <si>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</si>
  <si>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</si>
  <si>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</si>
  <si>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</si>
  <si>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</si>
  <si>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</si>
  <si>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</si>
  <si>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</si>
  <si>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</si>
  <si>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</si>
  <si>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</si>
  <si>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</si>
  <si>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</si>
  <si>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</si>
  <si>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</si>
  <si>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</si>
  <si>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</si>
  <si>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</si>
  <si>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</si>
  <si>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</si>
  <si>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</si>
  <si>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</si>
  <si>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</si>
  <si>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</si>
  <si>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</si>
  <si>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</si>
  <si>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</si>
  <si>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</si>
  <si>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</si>
  <si>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</si>
  <si>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</si>
  <si>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</si>
  <si>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</si>
  <si>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</si>
  <si>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</si>
  <si>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</si>
  <si>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</si>
  <si>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</si>
  <si>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</si>
  <si>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</si>
  <si>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</si>
  <si>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</si>
  <si>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</si>
  <si>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</si>
  <si>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</si>
  <si>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</si>
  <si>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</si>
  <si>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</si>
  <si>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</si>
  <si>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</si>
  <si>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</si>
  <si>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</si>
  <si>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</si>
  <si>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</si>
  <si>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</si>
  <si>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</si>
  <si>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</si>
  <si>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</si>
  <si>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</si>
  <si>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</si>
  <si>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</si>
  <si>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</si>
  <si>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</si>
  <si>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</si>
  <si>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</si>
  <si>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</si>
  <si>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</si>
  <si>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</si>
  <si>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</si>
  <si>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</si>
  <si>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</si>
  <si>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</si>
  <si>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</si>
  <si>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</si>
  <si>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</si>
  <si>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</si>
  <si>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</si>
  <si>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</si>
  <si>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</si>
  <si>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</si>
  <si>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</si>
  <si>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</si>
  <si>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</si>
  <si>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</si>
  <si>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</si>
  <si>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</si>
  <si>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</si>
  <si>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</si>
  <si>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</si>
  <si>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</si>
  <si>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</si>
  <si>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</si>
  <si>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</si>
  <si>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</si>
  <si>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</si>
  <si>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</si>
  <si>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</si>
  <si>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</si>
  <si>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</si>
  <si>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</si>
  <si>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</si>
  <si>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</si>
  <si>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</si>
  <si>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</si>
  <si>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</si>
  <si>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</si>
  <si>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</si>
  <si>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</si>
  <si>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</si>
  <si>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</si>
  <si>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</si>
  <si>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</si>
  <si>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</si>
  <si>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</si>
  <si>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</si>
  <si>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</si>
  <si>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</si>
  <si>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</si>
  <si>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</si>
  <si>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</si>
  <si>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</si>
  <si>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</si>
  <si>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</si>
  <si>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</si>
  <si>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</si>
  <si>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</si>
  <si>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</si>
  <si>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</si>
  <si>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</si>
  <si>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</si>
  <si>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</si>
  <si>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</si>
  <si>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</si>
  <si>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</si>
  <si>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</si>
  <si>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</si>
  <si>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</si>
  <si>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</si>
  <si>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</si>
  <si>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</si>
  <si>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</si>
  <si>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</si>
  <si>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</si>
  <si>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</si>
  <si>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</si>
  <si>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</si>
  <si>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</si>
  <si>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</si>
  <si>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</si>
  <si>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</si>
  <si>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</si>
  <si>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</si>
  <si>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</si>
  <si>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</si>
  <si>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</si>
  <si>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</si>
  <si>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</si>
  <si>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</si>
  <si>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</si>
  <si>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</si>
  <si>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</si>
  <si>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</si>
  <si>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</si>
  <si>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</si>
  <si>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</si>
  <si>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</si>
  <si>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</si>
  <si>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</si>
  <si>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</si>
  <si>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</si>
  <si>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</si>
  <si>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</si>
  <si>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</si>
  <si>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</si>
  <si>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</si>
  <si>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</si>
  <si>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</si>
  <si>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</si>
  <si>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</si>
  <si>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</si>
  <si>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</si>
  <si>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</si>
  <si>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</si>
  <si>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</si>
  <si>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</si>
  <si>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</si>
  <si>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</si>
  <si>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</si>
  <si>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</si>
  <si>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</si>
  <si>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</si>
  <si>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</si>
  <si>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</si>
  <si>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</si>
  <si>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</si>
  <si>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</si>
  <si>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</si>
  <si>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</si>
  <si>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</si>
  <si>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</si>
  <si>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</si>
  <si>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</si>
  <si>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</si>
  <si>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</si>
  <si>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</si>
  <si>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</si>
  <si>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</si>
  <si>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</si>
  <si>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</si>
  <si>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</si>
  <si>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</si>
  <si>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</si>
  <si>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</si>
  <si>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</si>
  <si>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</si>
  <si>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</si>
  <si>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</si>
  <si>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</si>
  <si>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</si>
  <si>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</si>
  <si>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</si>
  <si>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</si>
  <si>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</si>
  <si>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</si>
  <si>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</si>
  <si>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</si>
  <si>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</si>
  <si>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</si>
  <si>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</si>
  <si>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</si>
  <si>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</si>
  <si>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</si>
  <si>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</si>
  <si>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</si>
  <si>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</si>
  <si>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</si>
  <si>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</si>
  <si>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</si>
  <si>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</si>
  <si>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</si>
  <si>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</si>
  <si>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</si>
  <si>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</si>
  <si>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</si>
  <si>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</si>
  <si>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</si>
  <si>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</si>
  <si>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</si>
  <si>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</si>
  <si>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</si>
  <si>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</si>
  <si>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</si>
  <si>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</si>
  <si>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</si>
  <si>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</si>
  <si>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</si>
  <si>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</si>
  <si>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</si>
  <si>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</si>
  <si>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</si>
  <si>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</si>
  <si>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</si>
  <si>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</si>
  <si>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</si>
  <si>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</si>
  <si>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</si>
  <si>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</si>
  <si>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</si>
  <si>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</si>
  <si>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</si>
  <si>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</si>
  <si>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</si>
  <si>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</si>
  <si>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</si>
  <si>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</si>
  <si>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</si>
  <si>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</si>
  <si>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</si>
  <si>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</si>
  <si>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</si>
  <si>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</si>
  <si>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</si>
  <si>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</si>
  <si>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</si>
  <si>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</si>
  <si>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</si>
  <si>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</si>
  <si>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</si>
  <si>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</si>
  <si>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</si>
  <si>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</si>
  <si>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</si>
  <si>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</si>
  <si>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</si>
  <si>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</si>
  <si>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</si>
  <si>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</si>
  <si>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</si>
  <si>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</si>
  <si>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</si>
  <si>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</si>
  <si>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</si>
  <si>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</si>
  <si>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</si>
  <si>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</si>
  <si>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</si>
  <si>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</si>
  <si>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</si>
  <si>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</si>
  <si>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</si>
  <si>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</si>
  <si>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</si>
  <si>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</si>
  <si>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</si>
  <si>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</si>
  <si>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</si>
  <si>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</si>
  <si>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</si>
  <si>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</si>
  <si>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</si>
  <si>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</si>
  <si>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</si>
  <si>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</si>
  <si>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</si>
  <si>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</si>
  <si>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</si>
  <si>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</si>
  <si>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</si>
  <si>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</si>
  <si>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</si>
  <si>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</si>
  <si>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</si>
  <si>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</si>
  <si>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</si>
  <si>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</si>
  <si>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</si>
  <si>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</si>
  <si>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</si>
  <si>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</si>
  <si>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</si>
  <si>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</si>
  <si>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</si>
  <si>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</si>
  <si>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</si>
  <si>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</si>
  <si>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</si>
  <si>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</si>
  <si>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</si>
  <si>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</si>
  <si>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</si>
  <si>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</si>
  <si>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</si>
  <si>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</si>
  <si>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</si>
  <si>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</si>
  <si>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</si>
  <si>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</si>
  <si>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</si>
  <si>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</si>
  <si>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</si>
  <si>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</si>
  <si>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</si>
  <si>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</si>
  <si>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</si>
  <si>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</si>
  <si>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</si>
  <si>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</si>
  <si>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</si>
  <si>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</si>
  <si>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</si>
  <si>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</si>
  <si>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</si>
  <si>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</si>
  <si>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</si>
  <si>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</si>
  <si>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</si>
  <si>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</si>
  <si>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</si>
  <si>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</si>
  <si>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</si>
  <si>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</si>
  <si>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</si>
  <si>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</si>
  <si>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</si>
  <si>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</si>
  <si>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</si>
  <si>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</si>
  <si>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</si>
  <si>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</si>
  <si>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</si>
  <si>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</si>
  <si>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</si>
  <si>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</si>
  <si>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</si>
  <si>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</si>
  <si>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</si>
  <si>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</si>
  <si>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</si>
  <si>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</si>
  <si>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</si>
  <si>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</si>
  <si>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</si>
  <si>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</si>
  <si>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</si>
  <si>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</si>
  <si>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</si>
  <si>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</si>
  <si>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</si>
  <si>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</si>
  <si>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</si>
  <si>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</si>
  <si>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</si>
  <si>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</si>
  <si>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</si>
  <si>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</si>
  <si>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</si>
  <si>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</si>
  <si>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</si>
  <si>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</si>
  <si>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</si>
  <si>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</si>
  <si>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</si>
  <si>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</si>
  <si>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</si>
  <si>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</si>
  <si>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</si>
  <si>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</si>
  <si>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</si>
  <si>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</si>
  <si>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</si>
  <si>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</si>
  <si>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</si>
  <si>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</si>
  <si>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</si>
  <si>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</si>
  <si>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</si>
  <si>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</si>
  <si>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</si>
  <si>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</si>
  <si>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</si>
  <si>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</si>
  <si>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</si>
  <si>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</si>
  <si>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</si>
  <si>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</si>
  <si>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</si>
  <si>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</si>
  <si>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</si>
  <si>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</si>
  <si>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</si>
  <si>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</si>
  <si>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</si>
  <si>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</si>
  <si>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</si>
  <si>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</si>
  <si>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</si>
  <si>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</si>
  <si>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</si>
  <si>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</si>
  <si>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</si>
  <si>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</si>
  <si>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</si>
  <si>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</si>
  <si>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</si>
  <si>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</si>
  <si>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</si>
  <si>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</si>
  <si>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</si>
  <si>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</si>
  <si>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</si>
  <si>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</si>
  <si>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</si>
  <si>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</si>
  <si>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</si>
  <si>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</si>
  <si>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</si>
  <si>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</si>
  <si>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</si>
  <si>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</si>
  <si>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</si>
  <si>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</si>
  <si>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</si>
  <si>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</si>
  <si>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</si>
  <si>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</si>
  <si>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</si>
  <si>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</si>
  <si>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</si>
  <si>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</si>
  <si>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</si>
  <si>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</si>
  <si>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</si>
  <si>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</si>
  <si>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</si>
  <si>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</si>
  <si>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</si>
  <si>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</si>
  <si>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</si>
  <si>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</si>
  <si>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</si>
  <si>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</si>
  <si>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</si>
  <si>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</si>
  <si>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</si>
  <si>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</si>
  <si>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</si>
  <si>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</si>
  <si>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</si>
  <si>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</si>
  <si>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</si>
  <si>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</si>
  <si>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</si>
  <si>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</si>
  <si>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</si>
  <si>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</si>
  <si>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</si>
  <si>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</si>
  <si>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</si>
  <si>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</si>
  <si>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</si>
  <si>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</si>
  <si>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</si>
  <si>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</si>
  <si>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</si>
  <si>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</si>
  <si>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</si>
  <si>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</si>
  <si>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</si>
  <si>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</si>
  <si>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</si>
  <si>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</si>
  <si>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</si>
  <si>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</si>
  <si>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</si>
  <si>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</si>
  <si>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</si>
  <si>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</si>
  <si>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</si>
  <si>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</si>
  <si>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</si>
  <si>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</si>
  <si>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</si>
  <si>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</si>
  <si>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</si>
  <si>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</si>
  <si>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</si>
  <si>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</si>
  <si>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</si>
  <si>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</si>
  <si>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</si>
  <si>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</si>
  <si>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</si>
  <si>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</si>
  <si>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</si>
  <si>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</si>
  <si>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</si>
  <si>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</si>
  <si>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</si>
  <si>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</si>
  <si>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</si>
  <si>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</si>
  <si>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</si>
  <si>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</si>
  <si>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</si>
  <si>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</si>
  <si>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</si>
  <si>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</si>
  <si>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</si>
  <si>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</si>
  <si>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</si>
  <si>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</si>
  <si>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</si>
  <si>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</si>
  <si>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</si>
  <si>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</si>
  <si>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</si>
  <si>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</si>
  <si>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</si>
  <si>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</si>
  <si>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</si>
  <si>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</si>
  <si>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</si>
  <si>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</si>
  <si>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</si>
  <si>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</si>
  <si>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</si>
  <si>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</si>
  <si>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</si>
  <si>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</si>
  <si>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</si>
  <si>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</si>
  <si>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</si>
  <si>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</si>
  <si>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</si>
  <si>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</si>
  <si>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</si>
  <si>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</si>
  <si>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</si>
  <si>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</si>
  <si>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</si>
  <si>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</si>
  <si>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</si>
  <si>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</si>
  <si>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</si>
  <si>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</si>
  <si>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</si>
  <si>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</si>
  <si>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</si>
  <si>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</si>
  <si>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</si>
  <si>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</si>
  <si>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</si>
  <si>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</si>
  <si>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</si>
  <si>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</si>
  <si>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</si>
  <si>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</si>
  <si>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</si>
  <si>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</si>
  <si>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</si>
  <si>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</si>
  <si>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</si>
  <si>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</si>
  <si>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</si>
  <si>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</si>
  <si>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</si>
  <si>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</si>
  <si>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</si>
  <si>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</si>
  <si>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</si>
  <si>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</si>
  <si>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</si>
  <si>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</si>
  <si>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</si>
  <si>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</si>
  <si>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</si>
  <si>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</si>
  <si>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</si>
  <si>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</si>
  <si>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</si>
  <si>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</si>
  <si>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</si>
  <si>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</si>
  <si>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</si>
  <si>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</si>
  <si>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</si>
  <si>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</si>
  <si>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</si>
  <si>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</si>
  <si>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</si>
  <si>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</si>
  <si>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</si>
  <si>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</si>
  <si>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</si>
  <si>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</si>
  <si>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</si>
  <si>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</si>
  <si>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</si>
  <si>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</si>
  <si>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</si>
  <si>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</si>
  <si>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</si>
  <si>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</si>
  <si>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</si>
  <si>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</si>
  <si>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</si>
  <si>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</si>
  <si>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</si>
  <si>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</si>
  <si>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</si>
  <si>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</si>
  <si>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</si>
  <si>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</si>
  <si>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</si>
  <si>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</si>
  <si>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</si>
  <si>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</si>
  <si>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</si>
  <si>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</si>
  <si>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</si>
  <si>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</si>
  <si>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</si>
  <si>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</si>
  <si>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</si>
  <si>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</si>
  <si>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</si>
  <si>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</si>
  <si>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</si>
  <si>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</si>
  <si>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</si>
  <si>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</si>
  <si>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</si>
  <si>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</si>
  <si>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</si>
  <si>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</si>
  <si>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</si>
  <si>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</si>
  <si>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</si>
  <si>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</si>
  <si>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</si>
  <si>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</si>
  <si>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</si>
  <si>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</si>
  <si>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</si>
  <si>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</si>
  <si>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</si>
  <si>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</si>
  <si>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</si>
  <si>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</si>
  <si>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</si>
  <si>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</si>
  <si>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</si>
  <si>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</si>
  <si>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</si>
  <si>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</si>
  <si>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</si>
  <si>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</si>
  <si>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</si>
  <si>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</si>
  <si>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</si>
  <si>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</si>
  <si>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</si>
  <si>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</si>
  <si>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</si>
  <si>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</si>
  <si>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</si>
  <si>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</si>
  <si>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</si>
  <si>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</si>
  <si>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</si>
  <si>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</si>
  <si>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</si>
  <si>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</si>
  <si>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</si>
  <si>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</si>
  <si>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</si>
  <si>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</si>
  <si>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</si>
  <si>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</si>
  <si>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</si>
  <si>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</si>
  <si>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</si>
  <si>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</si>
  <si>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</si>
  <si>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</si>
  <si>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</si>
  <si>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</si>
  <si>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</si>
  <si>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</si>
  <si>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</si>
  <si>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</si>
  <si>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</si>
  <si>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</si>
  <si>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</si>
  <si>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</si>
  <si>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</si>
  <si>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</si>
  <si>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</si>
  <si>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</si>
  <si>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</si>
  <si>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</si>
  <si>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</si>
  <si>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</si>
  <si>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</si>
  <si>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</si>
  <si>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</si>
  <si>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</si>
  <si>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</si>
  <si>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</si>
  <si>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</si>
  <si>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</si>
  <si>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</si>
  <si>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</si>
  <si>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</si>
  <si>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</si>
  <si>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</si>
  <si>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</si>
  <si>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</si>
  <si>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</si>
  <si>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</si>
  <si>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</si>
  <si>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</si>
  <si>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</si>
  <si>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</si>
  <si>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</si>
  <si>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</si>
  <si>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</si>
  <si>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</si>
  <si>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</si>
  <si>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</si>
  <si>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</si>
  <si>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</si>
  <si>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</si>
  <si>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</si>
  <si>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</si>
  <si>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</si>
  <si>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</si>
  <si>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</si>
  <si>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</si>
  <si>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</si>
  <si>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</si>
  <si>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</si>
  <si>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</si>
  <si>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</si>
  <si>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</si>
  <si>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</si>
  <si>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</si>
  <si>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</si>
  <si>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</si>
  <si>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</si>
  <si>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</si>
  <si>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</si>
  <si>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</si>
  <si>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</si>
  <si>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</si>
  <si>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</si>
  <si>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</si>
  <si>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</si>
  <si>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</si>
  <si>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</si>
  <si>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</si>
  <si>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</si>
  <si>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</si>
  <si>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</si>
  <si>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</si>
  <si>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</si>
  <si>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</si>
  <si>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</si>
  <si>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</si>
  <si>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</si>
  <si>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</si>
  <si>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</si>
  <si>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</si>
  <si>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</si>
  <si>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</si>
  <si>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</si>
  <si>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</si>
  <si>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</si>
  <si>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</si>
  <si>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</si>
  <si>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</si>
  <si>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</si>
  <si>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</si>
  <si>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</si>
  <si>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</si>
  <si>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</si>
  <si>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</si>
  <si>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</si>
  <si>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</si>
  <si>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</si>
  <si>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</si>
  <si>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</si>
  <si>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</si>
  <si>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</si>
  <si>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</si>
  <si>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</si>
  <si>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</si>
  <si>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</si>
  <si>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</si>
  <si>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</si>
  <si>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</si>
  <si>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</si>
  <si>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</si>
  <si>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</si>
  <si>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</si>
  <si>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</si>
  <si>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</si>
  <si>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</si>
  <si>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</si>
  <si>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</si>
  <si>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</si>
  <si>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</si>
  <si>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</si>
  <si>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</si>
  <si>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</si>
  <si>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</si>
  <si>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</si>
  <si>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</si>
  <si>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</si>
  <si>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</si>
  <si>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</si>
  <si>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</si>
  <si>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</si>
  <si>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</si>
  <si>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</si>
  <si>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</si>
  <si>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</si>
  <si>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</si>
  <si>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</si>
  <si>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</si>
  <si>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</si>
  <si>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</si>
  <si>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</si>
  <si>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</si>
  <si>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</si>
  <si>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</si>
  <si>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</si>
  <si>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</si>
  <si>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</si>
  <si>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</si>
  <si>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</si>
  <si>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</si>
  <si>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</si>
  <si>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</si>
  <si>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</si>
  <si>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</si>
  <si>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</si>
  <si>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</si>
  <si>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</si>
  <si>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</si>
  <si>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</si>
  <si>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</si>
  <si>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</si>
  <si>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</si>
  <si>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</si>
  <si>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</si>
  <si>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</si>
  <si>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</si>
  <si>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</si>
  <si>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</si>
  <si>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</si>
  <si>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</si>
  <si>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</si>
  <si>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</si>
  <si>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</si>
  <si>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</si>
  <si>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</si>
  <si>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</si>
  <si>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</si>
  <si>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</si>
  <si>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</si>
  <si>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</si>
  <si>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</si>
  <si>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</si>
  <si>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</si>
  <si>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</si>
  <si>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</si>
  <si>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</si>
  <si>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</si>
  <si>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</si>
  <si>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</si>
  <si>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</si>
  <si>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</si>
  <si>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</si>
  <si>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</si>
  <si>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</si>
  <si>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</si>
  <si>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</si>
  <si>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</si>
  <si>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</si>
  <si>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</si>
  <si>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</si>
  <si>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</si>
  <si>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</si>
  <si>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</si>
  <si>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</si>
  <si>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</si>
  <si>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</si>
  <si>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</si>
  <si>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</si>
  <si>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</si>
  <si>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</si>
  <si>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</si>
  <si>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</si>
  <si>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</si>
  <si>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</si>
  <si>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</si>
  <si>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</si>
  <si>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</si>
  <si>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</si>
  <si>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</si>
  <si>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</si>
  <si>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</si>
  <si>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</si>
  <si>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</si>
  <si>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</si>
  <si>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</si>
  <si>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</si>
  <si>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</si>
  <si>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</si>
  <si>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</si>
  <si>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</si>
  <si>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</si>
  <si>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</si>
  <si>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</si>
  <si>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</si>
  <si>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</si>
  <si>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</si>
  <si>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</si>
  <si>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</si>
  <si>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</si>
  <si>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</si>
  <si>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</si>
  <si>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</si>
  <si>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</si>
  <si>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</si>
  <si>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</si>
  <si>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</si>
  <si>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</si>
  <si>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</si>
  <si>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</si>
  <si>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</si>
  <si>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</si>
  <si>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</si>
  <si>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</si>
  <si>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</si>
  <si>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</si>
  <si>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</si>
  <si>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</si>
  <si>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</si>
  <si>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</si>
  <si>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</si>
  <si>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</si>
  <si>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</si>
  <si>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</si>
  <si>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</si>
  <si>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</si>
  <si>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</si>
  <si>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</si>
  <si>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</si>
  <si>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</si>
  <si>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</si>
  <si>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</si>
  <si>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</si>
  <si>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</si>
  <si>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</si>
  <si>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</si>
  <si>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</si>
  <si>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</si>
  <si>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</si>
  <si>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</si>
  <si>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</si>
  <si>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</si>
  <si>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</si>
  <si>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</si>
  <si>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</si>
  <si>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</si>
  <si>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</si>
  <si>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</si>
  <si>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</si>
  <si>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</si>
  <si>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</si>
  <si>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</si>
  <si>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</si>
  <si>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</si>
  <si>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</si>
  <si>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</si>
  <si>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</si>
  <si>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</si>
  <si>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</si>
  <si>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</si>
  <si>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</si>
  <si>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</si>
  <si>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</si>
  <si>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</si>
  <si>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</si>
  <si>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</si>
  <si>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</si>
  <si>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</si>
  <si>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</si>
  <si>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</si>
  <si>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</si>
  <si>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</si>
  <si>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</si>
  <si>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</si>
  <si>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</si>
  <si>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</si>
  <si>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</si>
  <si>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</si>
  <si>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</si>
  <si>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</si>
  <si>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</si>
  <si>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</si>
  <si>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</si>
  <si>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</si>
  <si>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</si>
  <si>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</si>
  <si>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</si>
  <si>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</si>
  <si>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</si>
  <si>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</si>
  <si>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</si>
  <si>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</si>
  <si>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</si>
  <si>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</si>
  <si>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</si>
  <si>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</si>
  <si>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</si>
  <si>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</si>
  <si>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</si>
  <si>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</si>
  <si>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</si>
  <si>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</si>
  <si>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</si>
  <si>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</si>
  <si>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</si>
  <si>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</si>
  <si>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</si>
  <si>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</si>
  <si>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</si>
  <si>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</si>
  <si>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</si>
  <si>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</si>
  <si>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</si>
  <si>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</si>
  <si>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</si>
  <si>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</si>
  <si>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</si>
  <si>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</si>
  <si>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</si>
  <si>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</si>
  <si>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</si>
  <si>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</si>
  <si>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</si>
  <si>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</si>
  <si>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</si>
  <si>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</si>
  <si>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</si>
  <si>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</si>
  <si>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</si>
  <si>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</si>
  <si>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</si>
  <si>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</si>
  <si>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</si>
  <si>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</si>
  <si>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</si>
  <si>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</si>
  <si>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</si>
  <si>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</si>
  <si>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</si>
  <si>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</si>
  <si>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</si>
  <si>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</si>
  <si>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</si>
  <si>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</si>
  <si>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</si>
  <si>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</si>
  <si>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</si>
  <si>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</si>
  <si>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</si>
  <si>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</si>
  <si>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</si>
  <si>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</si>
  <si>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</si>
  <si>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</si>
  <si>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</si>
  <si>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</si>
  <si>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</si>
  <si>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</si>
  <si>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</si>
  <si>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</si>
  <si>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</si>
  <si>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</si>
  <si>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</si>
  <si>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</si>
  <si>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</si>
  <si>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</si>
  <si>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</si>
  <si>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</si>
  <si>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</si>
  <si>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</si>
  <si>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</si>
  <si>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</si>
  <si>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</si>
  <si>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</si>
  <si>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</si>
  <si>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</si>
  <si>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</si>
  <si>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</si>
  <si>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</si>
  <si>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</si>
  <si>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</si>
  <si>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</si>
  <si>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</si>
  <si>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</si>
  <si>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</si>
  <si>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</si>
  <si>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</si>
  <si>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</si>
  <si>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</si>
  <si>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</si>
  <si>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</si>
  <si>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</si>
  <si>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</si>
  <si>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</si>
  <si>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</si>
  <si>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</si>
  <si>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</si>
  <si>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</si>
  <si>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</si>
  <si>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</si>
  <si>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</si>
  <si>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</si>
  <si>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</si>
  <si>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</si>
  <si>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</si>
  <si>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</si>
  <si>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</si>
  <si>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</si>
  <si>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</si>
  <si>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</si>
  <si>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</si>
  <si>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</si>
  <si>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</si>
  <si>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</si>
  <si>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</si>
  <si>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</si>
  <si>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</si>
  <si>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</si>
  <si>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</si>
  <si>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</si>
  <si>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</si>
  <si>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</si>
  <si>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</si>
  <si>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</si>
  <si>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</si>
  <si>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</si>
  <si>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</si>
  <si>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</si>
  <si>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</si>
  <si>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</si>
  <si>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</si>
  <si>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</si>
  <si>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</si>
  <si>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</si>
  <si>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</si>
  <si>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</si>
  <si>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</si>
  <si>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</si>
  <si>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</si>
  <si>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</si>
  <si>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</si>
  <si>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</si>
  <si>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</si>
  <si>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</si>
  <si>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</si>
  <si>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</si>
  <si>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</si>
  <si>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</si>
  <si>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</si>
  <si>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</si>
  <si>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</si>
  <si>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</si>
  <si>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</si>
  <si>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</si>
  <si>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</si>
  <si>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</si>
  <si>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</si>
  <si>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</si>
  <si>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</si>
  <si>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</si>
  <si>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</si>
  <si>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</si>
  <si>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</si>
  <si>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</si>
  <si>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</si>
  <si>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</si>
  <si>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</si>
  <si>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</si>
  <si>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</si>
  <si>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</si>
  <si>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</si>
  <si>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</si>
  <si>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</si>
  <si>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</si>
  <si>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</si>
  <si>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</si>
  <si>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</si>
  <si>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</si>
  <si>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</si>
  <si>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</si>
  <si>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</si>
  <si>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</si>
  <si>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</si>
  <si>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</si>
  <si>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</si>
  <si>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</si>
  <si>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</si>
  <si>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</si>
  <si>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</si>
  <si>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</si>
  <si>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</si>
  <si>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</si>
  <si>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</si>
  <si>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</si>
  <si>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</si>
  <si>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</si>
  <si>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</si>
  <si>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</si>
  <si>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</si>
  <si>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</si>
  <si>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</si>
  <si>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</si>
  <si>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</si>
  <si>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</si>
  <si>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</si>
  <si>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</si>
  <si>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</si>
  <si>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</si>
  <si>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</si>
  <si>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</si>
  <si>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</si>
  <si>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</si>
  <si>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</si>
  <si>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</si>
  <si>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</si>
  <si>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</si>
  <si>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</si>
  <si>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</si>
  <si>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</si>
  <si>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</si>
  <si>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</si>
  <si>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</si>
  <si>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</si>
  <si>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</si>
  <si>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</si>
  <si>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</si>
  <si>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</si>
  <si>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</si>
  <si>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</si>
  <si>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</si>
  <si>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</si>
  <si>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</si>
  <si>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</si>
  <si>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</si>
  <si>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</si>
  <si>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</si>
  <si>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</si>
  <si>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</si>
  <si>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</si>
  <si>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</si>
  <si>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</si>
  <si>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</si>
  <si>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</si>
  <si>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</si>
  <si>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</si>
  <si>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</si>
  <si>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</si>
  <si>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</si>
  <si>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</si>
  <si>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</si>
  <si>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</si>
  <si>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</si>
  <si>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</si>
  <si>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</si>
  <si>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</si>
  <si>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</si>
  <si>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</si>
  <si>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</si>
  <si>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</si>
  <si>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</si>
  <si>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</si>
  <si>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</si>
  <si>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</si>
  <si>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</si>
  <si>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</si>
  <si>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</si>
  <si>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</si>
  <si>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</si>
  <si>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</si>
  <si>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</si>
  <si>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</si>
  <si>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</si>
  <si>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</si>
  <si>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</si>
  <si>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</si>
  <si>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</si>
  <si>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</si>
  <si>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</si>
  <si>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</si>
  <si>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</si>
  <si>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</si>
  <si>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</si>
  <si>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</si>
  <si>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</si>
  <si>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</si>
  <si>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</si>
  <si>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</si>
  <si>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</si>
  <si>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</si>
  <si>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</si>
  <si>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</si>
  <si>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</si>
  <si>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</si>
  <si>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</si>
  <si>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</si>
  <si>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</si>
  <si>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</si>
  <si>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</si>
  <si>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</si>
  <si>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</si>
  <si>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</si>
  <si>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</si>
  <si>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</si>
  <si>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</si>
  <si>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</si>
  <si>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</si>
  <si>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</si>
  <si>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</si>
  <si>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</si>
  <si>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</si>
  <si>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</si>
  <si>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</si>
  <si>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</si>
  <si>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</si>
  <si>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</si>
  <si>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</si>
  <si>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</si>
  <si>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</si>
  <si>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</si>
  <si>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</si>
  <si>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</si>
  <si>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</si>
  <si>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</si>
  <si>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</si>
  <si>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</si>
  <si>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</si>
  <si>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</si>
  <si>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</si>
  <si>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</si>
  <si>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</si>
  <si>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</si>
  <si>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</si>
  <si>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</si>
  <si>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</si>
  <si>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</si>
  <si>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</si>
  <si>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</si>
  <si>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</si>
  <si>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</si>
  <si>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</si>
  <si>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</si>
  <si>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</si>
  <si>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</si>
  <si>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</si>
  <si>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</si>
  <si>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</si>
  <si>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</si>
  <si>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</si>
  <si>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</si>
  <si>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</si>
  <si>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</si>
  <si>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</si>
  <si>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</si>
  <si>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</si>
  <si>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</si>
  <si>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</si>
  <si>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</si>
  <si>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</si>
  <si>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</si>
  <si>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</si>
  <si>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</si>
  <si>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</si>
  <si>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</si>
  <si>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</si>
  <si>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</si>
  <si>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</si>
  <si>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</si>
  <si>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</si>
  <si>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</si>
  <si>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</si>
  <si>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</si>
  <si>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</si>
  <si>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</si>
  <si>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</si>
  <si>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</si>
  <si>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</si>
  <si>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</si>
  <si>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</si>
  <si>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</si>
  <si>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</si>
  <si>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</si>
  <si>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</si>
  <si>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</si>
  <si>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</si>
  <si>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</si>
  <si>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</si>
  <si>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</si>
  <si>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</si>
  <si>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</si>
  <si>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</si>
  <si>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</si>
  <si>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</si>
  <si>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</si>
  <si>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</si>
  <si>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</si>
  <si>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</si>
  <si>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</si>
  <si>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</si>
  <si>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</si>
  <si>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</si>
  <si>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</si>
  <si>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</si>
  <si>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</si>
  <si>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</si>
  <si>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</si>
  <si>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</si>
  <si>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</si>
  <si>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</si>
  <si>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</si>
  <si>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</si>
  <si>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</si>
  <si>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</si>
  <si>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</si>
  <si>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</si>
  <si>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</si>
  <si>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</si>
  <si>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</si>
  <si>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</si>
  <si>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</si>
  <si>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</si>
  <si>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</si>
  <si>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</si>
  <si>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</si>
  <si>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</si>
  <si>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</si>
  <si>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</si>
  <si>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</si>
  <si>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</si>
  <si>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</si>
  <si>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</si>
  <si>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</si>
  <si>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</si>
  <si>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</si>
  <si>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</si>
  <si>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</si>
  <si>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</si>
  <si>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</si>
  <si>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</si>
  <si>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</si>
  <si>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</si>
  <si>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</si>
  <si>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</si>
  <si>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</si>
  <si>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</si>
  <si>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</si>
  <si>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</si>
  <si>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</si>
  <si>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</si>
  <si>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</si>
  <si>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</si>
  <si>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</si>
  <si>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</si>
  <si>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</si>
  <si>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</si>
  <si>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</si>
  <si>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</si>
  <si>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</si>
  <si>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</si>
  <si>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</si>
  <si>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</si>
  <si>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</si>
  <si>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</si>
  <si>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</si>
  <si>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</si>
  <si>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</si>
  <si>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</si>
  <si>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</si>
  <si>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</si>
  <si>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</si>
  <si>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</si>
  <si>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</si>
  <si>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</si>
  <si>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</si>
  <si>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</si>
  <si>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</si>
  <si>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</si>
  <si>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</si>
  <si>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</si>
  <si>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</si>
  <si>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</si>
  <si>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</si>
  <si>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</si>
  <si>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</si>
  <si>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</si>
  <si>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</si>
  <si>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</si>
  <si>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</si>
  <si>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</si>
  <si>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</si>
  <si>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</si>
  <si>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</si>
  <si>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</si>
  <si>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</si>
  <si>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</si>
  <si>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</si>
  <si>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</si>
  <si>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</si>
  <si>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</si>
  <si>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</si>
  <si>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</si>
  <si>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</si>
  <si>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</si>
  <si>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</si>
  <si>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</si>
  <si>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</si>
  <si>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</si>
  <si>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</si>
  <si>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</si>
  <si>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</si>
  <si>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</si>
  <si>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</si>
  <si>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</si>
  <si>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</si>
  <si>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</si>
  <si>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</si>
  <si>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</si>
  <si>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</si>
  <si>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</si>
  <si>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</si>
  <si>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</si>
  <si>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</si>
  <si>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</si>
  <si>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</si>
  <si>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</si>
  <si>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</si>
  <si>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</si>
  <si>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</si>
  <si>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</si>
  <si>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</si>
  <si>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</si>
  <si>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</si>
  <si>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</si>
  <si>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</si>
  <si>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</si>
  <si>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</si>
  <si>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</si>
  <si>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</si>
  <si>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</si>
  <si>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</si>
  <si>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</si>
  <si>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</si>
  <si>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</si>
  <si>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</si>
  <si>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</si>
  <si>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</si>
  <si>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</si>
  <si>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</si>
  <si>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</si>
  <si>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</si>
  <si>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</si>
  <si>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</si>
  <si>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</si>
  <si>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</si>
  <si>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</si>
  <si>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</si>
  <si>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</si>
  <si>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</si>
  <si>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</si>
  <si>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</si>
  <si>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</si>
  <si>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</si>
  <si>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</si>
  <si>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</si>
  <si>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</si>
  <si>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</si>
  <si>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</si>
  <si>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</si>
  <si>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</si>
  <si>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</si>
  <si>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</si>
  <si>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</si>
  <si>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</si>
  <si>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</si>
  <si>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</si>
  <si>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</si>
  <si>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</si>
  <si>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</si>
  <si>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</si>
  <si>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</si>
  <si>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</si>
  <si>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</si>
  <si>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</si>
  <si>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</si>
  <si>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</si>
  <si>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</si>
  <si>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</si>
  <si>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</si>
  <si>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</si>
  <si>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</si>
  <si>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</si>
  <si>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</si>
  <si>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</si>
  <si>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</si>
  <si>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</si>
  <si>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</si>
  <si>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</si>
  <si>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</si>
  <si>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</si>
  <si>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</si>
  <si>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</si>
  <si>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</si>
  <si>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</si>
  <si>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</si>
  <si>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</si>
  <si>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</si>
  <si>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</si>
  <si>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</si>
  <si>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</si>
  <si>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</si>
  <si>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</si>
  <si>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</si>
  <si>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</si>
  <si>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</si>
  <si>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</si>
  <si>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</si>
  <si>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</si>
  <si>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</si>
  <si>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</si>
  <si>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</si>
  <si>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</si>
  <si>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</si>
  <si>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</si>
  <si>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</si>
  <si>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</si>
  <si>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</si>
  <si>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</si>
  <si>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</si>
  <si>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</si>
  <si>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</si>
  <si>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</si>
  <si>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</si>
  <si>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</si>
  <si>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</si>
  <si>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</si>
  <si>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</si>
  <si>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</si>
  <si>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</si>
  <si>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</si>
  <si>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</si>
  <si>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</si>
  <si>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</si>
  <si>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</si>
  <si>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</si>
  <si>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</si>
  <si>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</si>
  <si>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</si>
  <si>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</si>
  <si>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</si>
  <si>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</si>
  <si>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</si>
  <si>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</si>
  <si>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</si>
  <si>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</si>
  <si>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</si>
  <si>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</si>
  <si>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</si>
  <si>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</si>
  <si>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</si>
  <si>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</si>
  <si>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</si>
  <si>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</si>
  <si>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</si>
  <si>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</si>
  <si>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</si>
  <si>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</si>
  <si>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</si>
  <si>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</si>
  <si>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</si>
  <si>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</si>
  <si>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</si>
  <si>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</si>
  <si>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</si>
  <si>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</si>
  <si>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</si>
  <si>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</si>
  <si>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</si>
  <si>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</si>
  <si>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</si>
  <si>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</si>
  <si>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</si>
  <si>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</si>
  <si>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</si>
  <si>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</si>
  <si>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</si>
  <si>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</si>
  <si>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</si>
  <si>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</si>
  <si>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</si>
  <si>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</si>
  <si>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</si>
  <si>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</si>
  <si>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</si>
  <si>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</si>
  <si>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</si>
  <si>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</si>
  <si>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</si>
  <si>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</si>
  <si>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</si>
  <si>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</si>
  <si>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</si>
  <si>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</si>
  <si>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</si>
  <si>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</si>
  <si>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</si>
  <si>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</si>
  <si>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</si>
  <si>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</si>
  <si>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</si>
  <si>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</si>
  <si>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</si>
  <si>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</si>
  <si>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</si>
  <si>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</si>
  <si>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</si>
  <si>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</si>
  <si>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</si>
  <si>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</si>
  <si>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</si>
  <si>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</si>
  <si>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</si>
  <si>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</si>
  <si>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</si>
  <si>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</si>
  <si>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</si>
  <si>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</si>
  <si>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</si>
  <si>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</si>
  <si>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</si>
  <si>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</si>
  <si>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</si>
  <si>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</si>
  <si>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</si>
  <si>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</si>
  <si>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</si>
  <si>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</si>
  <si>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</si>
  <si>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</si>
  <si>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</si>
  <si>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</si>
  <si>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</si>
  <si>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</si>
  <si>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</si>
  <si>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</si>
  <si>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</si>
  <si>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</si>
  <si>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</si>
  <si>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</si>
  <si>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</si>
  <si>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</si>
  <si>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</si>
  <si>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</si>
  <si>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</si>
  <si>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</si>
  <si>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</si>
  <si>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</si>
  <si>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</si>
  <si>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</si>
  <si>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</si>
  <si>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</si>
  <si>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</si>
  <si>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</si>
  <si>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</si>
  <si>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</si>
  <si>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</si>
  <si>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</si>
  <si>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</si>
  <si>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</si>
  <si>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</si>
  <si>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</si>
  <si>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</si>
  <si>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</si>
  <si>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</si>
  <si>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</si>
  <si>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</si>
  <si>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</si>
  <si>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</si>
  <si>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</si>
  <si>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</si>
  <si>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</si>
  <si>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</si>
  <si>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</si>
  <si>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</si>
  <si>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</si>
  <si>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</si>
  <si>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</si>
  <si>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</si>
  <si>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</si>
  <si>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</si>
  <si>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</si>
  <si>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</si>
  <si>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</si>
  <si>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</si>
  <si>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</si>
  <si>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</si>
  <si>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</si>
  <si>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</si>
  <si>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</si>
  <si>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</si>
  <si>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</si>
  <si>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</si>
  <si>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</si>
  <si>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</si>
  <si>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</si>
  <si>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</si>
  <si>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</si>
  <si>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</si>
  <si>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</si>
  <si>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</si>
  <si>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</si>
  <si>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</si>
  <si>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</si>
  <si>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</si>
  <si>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</si>
  <si>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</si>
  <si>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</si>
  <si>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</si>
  <si>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</si>
  <si>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</si>
  <si>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</si>
  <si>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</si>
  <si>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</si>
  <si>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</si>
  <si>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</si>
  <si>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</si>
  <si>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</si>
  <si>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</si>
  <si>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</si>
  <si>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</si>
  <si>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</si>
  <si>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</si>
  <si>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</si>
  <si>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</si>
  <si>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</si>
  <si>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</si>
  <si>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</si>
  <si>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</si>
  <si>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</si>
  <si>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</si>
  <si>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</si>
  <si>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</si>
  <si>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</si>
  <si>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</si>
  <si>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</si>
  <si>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</si>
  <si>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</si>
  <si>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</si>
  <si>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</si>
  <si>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</si>
  <si>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</si>
  <si>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</si>
  <si>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</si>
  <si>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</si>
  <si>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</si>
  <si>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</si>
  <si>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</si>
  <si>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</si>
  <si>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</si>
  <si>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</si>
  <si>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</si>
  <si>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</si>
  <si>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</si>
  <si>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</si>
  <si>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</si>
  <si>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</si>
  <si>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</si>
  <si>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</si>
  <si>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</si>
  <si>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</si>
  <si>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</si>
  <si>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</si>
  <si>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</si>
  <si>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</si>
  <si>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</si>
  <si>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</si>
  <si>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</si>
  <si>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</si>
  <si>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</si>
  <si>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</si>
  <si>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</si>
  <si>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</si>
  <si>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</si>
  <si>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</si>
  <si>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</si>
  <si>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</si>
  <si>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</si>
  <si>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</si>
  <si>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</si>
  <si>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</si>
  <si>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</si>
  <si>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</si>
  <si>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</si>
  <si>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</si>
  <si>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</si>
  <si>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</si>
  <si>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</si>
  <si>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</si>
  <si>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</si>
  <si>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</si>
  <si>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</si>
  <si>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</si>
  <si>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</si>
  <si>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</si>
  <si>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</si>
  <si>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</si>
  <si>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</si>
  <si>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</si>
  <si>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</si>
  <si>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</si>
  <si>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</si>
  <si>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</si>
  <si>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</si>
  <si>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</si>
  <si>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</si>
  <si>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</si>
  <si>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</si>
  <si>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</si>
  <si>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</si>
  <si>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</si>
  <si>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</si>
  <si>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</si>
  <si>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</si>
  <si>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</si>
  <si>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</si>
  <si>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</si>
  <si>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</si>
  <si>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</si>
  <si>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</si>
  <si>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</si>
  <si>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</si>
  <si>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</si>
  <si>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</si>
  <si>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</si>
  <si>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</si>
  <si>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</si>
  <si>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</si>
  <si>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</si>
  <si>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</si>
  <si>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</si>
  <si>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</si>
  <si>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</si>
  <si>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</si>
  <si>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</si>
  <si>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</si>
  <si>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</si>
  <si>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</si>
  <si>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</si>
  <si>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</si>
  <si>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</si>
  <si>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</si>
  <si>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</si>
  <si>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</si>
  <si>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</si>
  <si>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</si>
  <si>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</si>
  <si>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</si>
  <si>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</si>
  <si>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</si>
  <si>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</si>
  <si>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</si>
  <si>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</si>
  <si>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</si>
  <si>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</si>
  <si>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</si>
  <si>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</si>
  <si>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</si>
  <si>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</si>
  <si>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</si>
  <si>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</si>
  <si>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</si>
  <si>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</si>
  <si>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</si>
  <si>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</si>
  <si>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</si>
  <si>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</si>
  <si>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</si>
  <si>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</si>
  <si>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</si>
  <si>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</si>
  <si>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</si>
  <si>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</si>
  <si>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</si>
  <si>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</si>
  <si>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</si>
  <si>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</si>
  <si>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</si>
  <si>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</si>
  <si>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</si>
  <si>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</si>
  <si>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</si>
  <si>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</si>
  <si>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</si>
  <si>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</si>
  <si>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</si>
  <si>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</si>
  <si>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</si>
  <si>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</si>
  <si>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</si>
  <si>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</si>
  <si>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</si>
  <si>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</si>
  <si>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</si>
  <si>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</si>
  <si>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</si>
  <si>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</si>
  <si>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</si>
  <si>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</si>
  <si>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</si>
  <si>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</si>
  <si>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</si>
  <si>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</si>
  <si>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</si>
  <si>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</si>
  <si>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</si>
  <si>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</si>
  <si>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</si>
  <si>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</si>
  <si>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</si>
  <si>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</si>
  <si>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</si>
  <si>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</si>
  <si>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</si>
  <si>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</si>
  <si>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</si>
  <si>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</si>
  <si>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</si>
  <si>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</si>
  <si>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</si>
  <si>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</si>
  <si>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</si>
  <si>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</si>
  <si>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</si>
  <si>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</si>
  <si>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</si>
  <si>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</si>
  <si>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</si>
  <si>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</si>
  <si>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</si>
  <si>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</si>
  <si>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</si>
  <si>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</si>
  <si>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</si>
  <si>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</si>
  <si>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</si>
  <si>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</si>
  <si>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</si>
  <si>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</si>
  <si>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</si>
  <si>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</si>
  <si>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</si>
  <si>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</si>
  <si>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</si>
  <si>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</si>
  <si>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</si>
  <si>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</si>
  <si>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</si>
  <si>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</si>
  <si>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</si>
  <si>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</si>
  <si>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</si>
  <si>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</si>
  <si>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</si>
  <si>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</si>
  <si>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</si>
  <si>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</si>
  <si>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</si>
  <si>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</si>
  <si>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</si>
  <si>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</si>
  <si>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</si>
  <si>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</si>
  <si>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</si>
  <si>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</si>
  <si>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</si>
  <si>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</si>
  <si>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</si>
  <si>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</si>
  <si>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</si>
  <si>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</si>
  <si>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</si>
  <si>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</si>
  <si>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</si>
  <si>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</si>
  <si>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</si>
  <si>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</si>
  <si>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</si>
  <si>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</si>
  <si>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</si>
  <si>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</si>
  <si>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</si>
  <si>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</si>
  <si>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</si>
  <si>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</si>
  <si>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</si>
  <si>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</si>
  <si>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</si>
  <si>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</si>
  <si>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</si>
  <si>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</si>
  <si>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</si>
  <si>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</si>
  <si>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</si>
  <si>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</si>
  <si>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</si>
  <si>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</si>
  <si>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</si>
  <si>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</si>
  <si>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</si>
  <si>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</si>
  <si>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</si>
  <si>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</si>
  <si>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</si>
  <si>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</si>
  <si>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</si>
  <si>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</si>
  <si>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</si>
  <si>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</si>
  <si>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</si>
  <si>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</si>
  <si>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</si>
  <si>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</si>
  <si>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</si>
  <si>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</si>
  <si>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</si>
  <si>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</si>
  <si>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</si>
  <si>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</si>
  <si>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</si>
  <si>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</si>
  <si>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</si>
  <si>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</si>
  <si>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</si>
  <si>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</si>
  <si>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</si>
  <si>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</si>
  <si>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</si>
  <si>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</si>
  <si>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</si>
  <si>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</si>
  <si>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</si>
  <si>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</si>
  <si>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</si>
  <si>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</si>
  <si>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</si>
  <si>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</si>
  <si>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</si>
  <si>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</si>
  <si>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</si>
  <si>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</si>
  <si>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</si>
  <si>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</si>
  <si>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</si>
  <si>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</si>
  <si>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</si>
  <si>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</si>
  <si>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</si>
  <si>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</si>
  <si>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</si>
  <si>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</si>
  <si>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</si>
  <si>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</si>
  <si>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</si>
  <si>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</si>
  <si>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</si>
  <si>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</si>
  <si>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</si>
  <si>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</si>
  <si>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</si>
  <si>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</si>
  <si>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</si>
  <si>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</si>
  <si>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</si>
  <si>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</si>
  <si>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</si>
  <si>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</si>
  <si>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</si>
  <si>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</si>
  <si>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</si>
  <si>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</si>
  <si>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</si>
  <si>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</si>
  <si>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</si>
  <si>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</si>
  <si>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</si>
  <si>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</si>
  <si>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</si>
  <si>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</si>
  <si>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</si>
  <si>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</si>
  <si>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</si>
  <si>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</si>
  <si>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</si>
  <si>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</si>
  <si>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</si>
  <si>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</si>
  <si>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</si>
  <si>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</si>
  <si>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</si>
  <si>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</si>
  <si>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</si>
  <si>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</si>
  <si>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</si>
  <si>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</si>
  <si>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</si>
  <si>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</si>
  <si>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</si>
  <si>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</si>
  <si>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</si>
  <si>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</si>
  <si>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</si>
  <si>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</si>
  <si>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</si>
  <si>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</si>
  <si>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</si>
  <si>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</si>
  <si>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</si>
  <si>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</si>
  <si>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</si>
  <si>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</si>
  <si>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</si>
  <si>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</si>
  <si>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</si>
  <si>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</si>
  <si>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</si>
  <si>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</si>
  <si>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</si>
  <si>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</si>
  <si>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</si>
  <si>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</si>
  <si>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</si>
  <si>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</si>
  <si>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</si>
  <si>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</si>
  <si>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</si>
  <si>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</si>
  <si>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</si>
  <si>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</si>
  <si>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</si>
  <si>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</si>
  <si>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</si>
  <si>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</si>
  <si>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</si>
  <si>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</si>
  <si>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</si>
  <si>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</si>
  <si>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</si>
  <si>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</si>
  <si>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</si>
  <si>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</si>
  <si>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</si>
  <si>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</si>
  <si>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</si>
  <si>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</si>
  <si>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</si>
  <si>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</si>
  <si>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</si>
  <si>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</si>
  <si>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</si>
  <si>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</si>
  <si>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</si>
  <si>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</si>
  <si>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</si>
  <si>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</si>
  <si>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</si>
  <si>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</si>
  <si>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</si>
  <si>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</si>
  <si>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</si>
  <si>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</si>
  <si>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</si>
  <si>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</si>
  <si>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</si>
  <si>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</si>
  <si>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</si>
  <si>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</si>
  <si>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</si>
  <si>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</si>
  <si>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</si>
  <si>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</si>
  <si>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</si>
  <si>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</si>
  <si>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</si>
  <si>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</si>
  <si>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</si>
  <si>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</si>
  <si>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</si>
  <si>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</si>
  <si>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</si>
  <si>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</si>
  <si>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</si>
  <si>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</si>
  <si>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</si>
  <si>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</si>
  <si>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</si>
  <si>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</si>
  <si>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</si>
  <si>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</si>
  <si>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</si>
  <si>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</si>
  <si>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</si>
  <si>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</si>
  <si>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</si>
  <si>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</si>
  <si>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</si>
  <si>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</si>
  <si>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</si>
  <si>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</si>
  <si>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</si>
  <si>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</si>
  <si>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</si>
  <si>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</si>
  <si>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</si>
  <si>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</si>
  <si>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</si>
  <si>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</si>
  <si>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</si>
  <si>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</si>
  <si>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</si>
  <si>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</si>
  <si>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</si>
  <si>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</si>
  <si>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</si>
  <si>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</si>
  <si>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</si>
  <si>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</si>
  <si>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</si>
  <si>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</si>
  <si>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</si>
  <si>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</si>
  <si>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</si>
  <si>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</si>
  <si>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</si>
  <si>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</si>
  <si>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</si>
  <si>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</si>
  <si>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</si>
  <si>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</si>
  <si>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</si>
  <si>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</si>
  <si>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</si>
  <si>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</si>
  <si>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</si>
  <si>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</si>
  <si>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</si>
  <si>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</si>
  <si>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</si>
  <si>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</si>
  <si>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</si>
  <si>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</si>
  <si>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</si>
  <si>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</si>
  <si>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</si>
  <si>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</si>
  <si>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</si>
  <si>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</si>
  <si>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</si>
  <si>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</si>
  <si>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</si>
  <si>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</si>
  <si>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</si>
  <si>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</si>
  <si>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</si>
  <si>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</si>
  <si>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</si>
  <si>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</si>
  <si>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</si>
  <si>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</si>
  <si>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</si>
  <si>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</si>
  <si>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</si>
  <si>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</si>
  <si>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</si>
  <si>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</si>
  <si>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</si>
  <si>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</si>
  <si>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</si>
  <si>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</si>
  <si>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</si>
  <si>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</si>
  <si>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</si>
  <si>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</si>
  <si>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</si>
  <si>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</si>
  <si>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</si>
  <si>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</si>
  <si>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</si>
  <si>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</si>
  <si>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</si>
  <si>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</si>
  <si>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</si>
  <si>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</si>
  <si>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</si>
  <si>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</si>
  <si>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</si>
  <si>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</si>
  <si>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</si>
  <si>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</si>
  <si>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</si>
  <si>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</si>
  <si>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</si>
  <si>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</si>
  <si>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</si>
  <si>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</si>
  <si>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</si>
  <si>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</si>
  <si>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</si>
  <si>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</si>
  <si>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</si>
  <si>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</si>
  <si>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</si>
  <si>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</si>
  <si>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</si>
  <si>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</si>
  <si>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</si>
  <si>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</si>
  <si>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</si>
  <si>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</si>
  <si>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</si>
  <si>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</si>
  <si>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</si>
  <si>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</si>
  <si>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</si>
  <si>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</si>
  <si>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</si>
  <si>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</si>
  <si>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</si>
  <si>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</si>
  <si>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</si>
  <si>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</si>
  <si>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</si>
  <si>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</si>
  <si>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</si>
  <si>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</si>
  <si>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</si>
  <si>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</si>
  <si>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</si>
  <si>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</si>
  <si>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</si>
  <si>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</si>
  <si>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</si>
  <si>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</si>
  <si>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</si>
  <si>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</si>
  <si>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</si>
  <si>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</si>
  <si>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</si>
  <si>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</si>
  <si>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</si>
  <si>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</si>
  <si>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</si>
  <si>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</si>
  <si>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</si>
  <si>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</si>
  <si>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</si>
  <si>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</si>
  <si>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</si>
  <si>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</si>
  <si>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</si>
  <si>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</si>
  <si>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</si>
  <si>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</si>
  <si>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</si>
  <si>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</si>
  <si>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</si>
  <si>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</si>
  <si>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</si>
  <si>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</si>
  <si>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</si>
  <si>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</si>
  <si>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</si>
  <si>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</si>
  <si>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</si>
  <si>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</si>
  <si>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</si>
  <si>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</si>
  <si>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</si>
  <si>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</si>
  <si>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</si>
  <si>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</si>
  <si>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</si>
  <si>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</si>
  <si>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</si>
  <si>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</si>
  <si>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</si>
  <si>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</si>
  <si>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</si>
  <si>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</si>
  <si>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</si>
  <si>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</si>
  <si>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</si>
  <si>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</si>
  <si>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</si>
  <si>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</si>
  <si>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</si>
  <si>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</si>
  <si>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</si>
  <si>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</si>
  <si>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</si>
  <si>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</si>
  <si>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</si>
  <si>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</si>
  <si>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</si>
  <si>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</si>
  <si>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</si>
  <si>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</si>
  <si>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</si>
  <si>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</si>
  <si>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</si>
  <si>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</si>
  <si>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</si>
  <si>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</si>
  <si>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</si>
  <si>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</si>
  <si>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</si>
  <si>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</si>
  <si>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</si>
  <si>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</si>
  <si>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</si>
  <si>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</si>
  <si>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</si>
  <si>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</si>
  <si>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</si>
  <si>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</si>
  <si>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</si>
  <si>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</si>
  <si>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</si>
  <si>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</si>
  <si>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</si>
  <si>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</si>
  <si>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</si>
  <si>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</si>
  <si>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</si>
  <si>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</si>
  <si>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</si>
  <si>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</si>
  <si>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</si>
  <si>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</si>
  <si>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</si>
  <si>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</si>
  <si>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</si>
  <si>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</si>
  <si>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</si>
  <si>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</si>
  <si>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</si>
  <si>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</si>
  <si>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</si>
  <si>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</si>
  <si>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</si>
  <si>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</si>
  <si>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</si>
  <si>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</si>
  <si>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</si>
  <si>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</si>
  <si>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</si>
  <si>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</si>
  <si>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</si>
  <si>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</si>
  <si>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</si>
  <si>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</si>
  <si>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</si>
  <si>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</si>
  <si>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</si>
  <si>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</si>
  <si>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</si>
  <si>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</si>
  <si>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</si>
  <si>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</si>
  <si>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</si>
  <si>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</si>
  <si>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</si>
  <si>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</si>
  <si>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</si>
  <si>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</si>
  <si>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</si>
  <si>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</si>
  <si>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</si>
  <si>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</si>
  <si>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</si>
  <si>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</si>
  <si>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</si>
  <si>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</si>
  <si>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</si>
  <si>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</si>
  <si>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</si>
  <si>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</si>
  <si>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</si>
  <si>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</si>
  <si>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</si>
  <si>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</si>
  <si>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</si>
  <si>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</si>
  <si>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</si>
  <si>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</si>
  <si>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</si>
  <si>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</si>
  <si>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</si>
  <si>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</si>
  <si>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</si>
  <si>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</si>
  <si>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</si>
  <si>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</si>
  <si>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</si>
  <si>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</si>
  <si>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</si>
  <si>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</si>
  <si>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</si>
  <si>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</si>
  <si>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</si>
  <si>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</si>
  <si>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</si>
  <si>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</si>
  <si>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</si>
  <si>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</si>
  <si>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</si>
  <si>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</si>
  <si>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</si>
  <si>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</si>
  <si>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</si>
  <si>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</si>
  <si>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</si>
  <si>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</si>
  <si>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</si>
  <si>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</si>
  <si>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</si>
  <si>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</si>
  <si>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</si>
  <si>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</si>
  <si>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</si>
  <si>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</si>
  <si>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</si>
  <si>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</si>
  <si>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</si>
  <si>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</si>
  <si>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</si>
  <si>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</si>
  <si>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</si>
  <si>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</si>
  <si>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</si>
  <si>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</si>
  <si>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</si>
  <si>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</si>
  <si>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</si>
  <si>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</si>
  <si>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</si>
  <si>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</si>
  <si>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</si>
  <si>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</si>
  <si>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</si>
  <si>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</si>
  <si>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</si>
  <si>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</si>
  <si>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</si>
  <si>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</si>
  <si>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</si>
  <si>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</si>
  <si>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</si>
  <si>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</si>
  <si>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</si>
  <si>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</si>
  <si>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</si>
  <si>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</si>
  <si>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</si>
  <si>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</si>
  <si>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</si>
  <si>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</si>
  <si>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</si>
  <si>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</si>
  <si>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</si>
  <si>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</si>
  <si>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</si>
  <si>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</si>
  <si>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</si>
  <si>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</si>
  <si>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</si>
  <si>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</si>
  <si>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</si>
  <si>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</si>
  <si>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</si>
  <si>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</si>
  <si>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</si>
  <si>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</si>
  <si>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</si>
  <si>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</si>
  <si>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</si>
  <si>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</si>
  <si>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</si>
  <si>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</si>
  <si>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</si>
  <si>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</si>
  <si>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</si>
  <si>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</si>
  <si>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</si>
  <si>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</si>
  <si>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</si>
  <si>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</si>
  <si>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</si>
  <si>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</si>
  <si>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</si>
  <si>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</si>
  <si>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</si>
  <si>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</si>
  <si>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</si>
  <si>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</si>
  <si>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</si>
  <si>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</si>
  <si>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</si>
  <si>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</si>
  <si>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</si>
  <si>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</si>
  <si>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</si>
  <si>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</si>
  <si>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</si>
  <si>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</si>
  <si>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</si>
  <si>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</si>
  <si>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</si>
  <si>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</si>
  <si>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</si>
  <si>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</si>
  <si>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</si>
  <si>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</si>
  <si>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</si>
  <si>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</si>
  <si>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</si>
  <si>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</si>
  <si>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</si>
  <si>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</si>
  <si>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</si>
  <si>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</si>
  <si>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</si>
  <si>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</si>
  <si>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</si>
  <si>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</si>
  <si>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</si>
  <si>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</si>
  <si>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</si>
  <si>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</si>
  <si>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</si>
  <si>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</si>
  <si>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</si>
  <si>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</si>
  <si>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</si>
  <si>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</si>
  <si>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</si>
  <si>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</si>
  <si>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</si>
  <si>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</si>
  <si>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</si>
  <si>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</si>
  <si>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</si>
  <si>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</si>
  <si>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</si>
  <si>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</si>
  <si>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</si>
  <si>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</si>
  <si>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</si>
  <si>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</si>
  <si>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</si>
  <si>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</si>
  <si>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</si>
  <si>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</si>
  <si>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</si>
  <si>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</si>
  <si>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</si>
  <si>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</si>
  <si>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</si>
  <si>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</si>
  <si>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</si>
  <si>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</si>
  <si>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</si>
  <si>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</si>
  <si>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</si>
  <si>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</si>
  <si>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</si>
  <si>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</si>
  <si>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</si>
  <si>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</si>
  <si>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</si>
  <si>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</si>
  <si>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</si>
  <si>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</si>
  <si>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</si>
  <si>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</si>
  <si>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</si>
  <si>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</si>
  <si>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</si>
  <si>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</si>
  <si>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</si>
  <si>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</si>
  <si>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</si>
  <si>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</si>
  <si>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</si>
  <si>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</si>
  <si>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</si>
  <si>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</si>
  <si>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</si>
  <si>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</si>
  <si>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</si>
  <si>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</si>
  <si>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</si>
  <si>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</si>
  <si>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</si>
  <si>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</si>
  <si>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</si>
  <si>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</si>
  <si>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</si>
  <si>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</si>
  <si>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</si>
  <si>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</si>
  <si>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</si>
  <si>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</si>
  <si>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</si>
  <si>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</si>
  <si>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</si>
  <si>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</si>
  <si>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</si>
  <si>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</si>
  <si>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</si>
  <si>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</si>
  <si>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</si>
  <si>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</si>
  <si>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</si>
  <si>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</si>
  <si>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</si>
  <si>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</si>
  <si>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</si>
  <si>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</si>
  <si>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</si>
  <si>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</si>
  <si>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</si>
  <si>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</si>
  <si>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</si>
  <si>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</si>
  <si>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</si>
  <si>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</si>
  <si>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</si>
  <si>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</si>
  <si>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</si>
  <si>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</si>
  <si>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</si>
  <si>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</si>
  <si>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</si>
  <si>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</si>
  <si>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</si>
  <si>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</si>
  <si>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</si>
  <si>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</si>
  <si>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</si>
  <si>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</si>
  <si>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</si>
  <si>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</si>
  <si>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</si>
  <si>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</si>
  <si>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</si>
  <si>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</si>
  <si>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</si>
  <si>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</si>
  <si>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</si>
  <si>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</si>
  <si>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</si>
  <si>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</si>
  <si>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</si>
  <si>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</si>
  <si>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</si>
  <si>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</si>
  <si>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</si>
  <si>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</si>
  <si>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</si>
  <si>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</si>
  <si>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</si>
  <si>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</si>
  <si>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</si>
  <si>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</si>
  <si>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</si>
  <si>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</si>
  <si>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</si>
  <si>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</si>
  <si>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</si>
  <si>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</si>
  <si>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</si>
  <si>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</si>
  <si>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</si>
  <si>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</si>
  <si>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</si>
  <si>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</si>
  <si>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</si>
  <si>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</si>
  <si>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</si>
  <si>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</si>
  <si>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</si>
  <si>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</si>
  <si>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</si>
  <si>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</si>
  <si>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</si>
  <si>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</si>
  <si>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</si>
  <si>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</si>
  <si>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</si>
  <si>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</si>
  <si>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</si>
  <si>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</si>
  <si>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</si>
  <si>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</si>
  <si>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</si>
  <si>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</si>
  <si>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</si>
  <si>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</si>
  <si>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</si>
  <si>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</si>
  <si>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</si>
  <si>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</si>
  <si>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</si>
  <si>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</si>
  <si>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</si>
  <si>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</si>
  <si>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</si>
  <si>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</si>
  <si>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</si>
  <si>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</si>
  <si>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</si>
  <si>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</si>
  <si>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</si>
  <si>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</si>
  <si>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</si>
  <si>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</si>
  <si>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</si>
  <si>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</si>
  <si>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</si>
  <si>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</si>
  <si>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</si>
  <si>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</si>
  <si>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</si>
  <si>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</si>
  <si>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</si>
  <si>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</si>
  <si>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</si>
  <si>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</si>
  <si>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</si>
  <si>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</si>
  <si>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</si>
  <si>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</si>
  <si>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</si>
  <si>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</si>
  <si>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</si>
  <si>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</si>
  <si>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</si>
  <si>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</si>
  <si>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</si>
  <si>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</si>
  <si>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</si>
  <si>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</si>
  <si>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</si>
  <si>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</si>
  <si>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</si>
  <si>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</si>
  <si>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</si>
  <si>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</si>
  <si>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</si>
  <si>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</si>
  <si>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</si>
  <si>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</si>
  <si>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</si>
  <si>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</si>
  <si>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</si>
  <si>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</si>
  <si>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</si>
  <si>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</si>
  <si>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</si>
  <si>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</si>
  <si>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</si>
  <si>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</si>
  <si>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</si>
  <si>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</si>
  <si>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</si>
  <si>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</si>
  <si>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</si>
  <si>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</si>
  <si>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</si>
  <si>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</si>
  <si>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</si>
  <si>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</si>
  <si>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</si>
  <si>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</si>
  <si>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</si>
  <si>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</si>
  <si>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</si>
  <si>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</si>
  <si>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</si>
  <si>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</si>
  <si>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</si>
  <si>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</si>
  <si>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</si>
  <si>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</si>
  <si>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</si>
  <si>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</si>
  <si>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</si>
  <si>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</si>
  <si>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</si>
  <si>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</si>
  <si>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</si>
  <si>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</si>
  <si>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</si>
  <si>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</si>
  <si>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</si>
  <si>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</si>
  <si>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</si>
  <si>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</si>
  <si>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</si>
  <si>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</si>
  <si>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</si>
  <si>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</si>
  <si>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</si>
  <si>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</si>
  <si>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</si>
  <si>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</si>
  <si>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</si>
  <si>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</si>
  <si>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</si>
  <si>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</si>
  <si>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</si>
  <si>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</si>
  <si>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</si>
  <si>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</si>
  <si>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</si>
  <si>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</si>
  <si>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</si>
  <si>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</si>
  <si>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</si>
  <si>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</si>
  <si>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</si>
  <si>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</si>
  <si>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</si>
  <si>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</si>
  <si>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</si>
  <si>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</si>
  <si>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</si>
  <si>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</si>
  <si>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</si>
  <si>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</si>
  <si>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</si>
  <si>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</si>
  <si>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</si>
  <si>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</si>
  <si>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</si>
  <si>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</si>
  <si>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</si>
  <si>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</si>
  <si>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</si>
  <si>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</si>
  <si>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</si>
  <si>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</si>
  <si>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</si>
  <si>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</si>
  <si>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</si>
  <si>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</si>
  <si>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</si>
  <si>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</si>
  <si>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</si>
  <si>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</si>
  <si>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</si>
  <si>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</si>
  <si>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</si>
  <si>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</si>
  <si>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</si>
  <si>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</si>
  <si>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</si>
  <si>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</si>
  <si>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</si>
  <si>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</si>
  <si>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</si>
  <si>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</si>
  <si>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</si>
  <si>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</si>
  <si>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</si>
  <si>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</si>
  <si>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</si>
  <si>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</si>
  <si>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</si>
  <si>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</si>
  <si>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</si>
  <si>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</si>
  <si>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</si>
  <si>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</si>
  <si>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</si>
  <si>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</si>
  <si>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</si>
  <si>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</si>
  <si>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</si>
  <si>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</si>
  <si>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</si>
  <si>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</si>
  <si>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</si>
  <si>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</si>
  <si>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</si>
  <si>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</si>
  <si>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</si>
  <si>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</si>
  <si>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</si>
  <si>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</si>
  <si>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</si>
  <si>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</si>
  <si>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</si>
  <si>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</si>
  <si>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</si>
  <si>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</si>
  <si>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</si>
  <si>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</si>
  <si>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</si>
  <si>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</si>
  <si>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</si>
  <si>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</si>
  <si>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</si>
  <si>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</si>
  <si>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</si>
  <si>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</si>
  <si>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</si>
  <si>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</si>
  <si>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</si>
  <si>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</si>
  <si>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</si>
  <si>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</si>
  <si>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</si>
  <si>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</si>
  <si>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</si>
  <si>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</si>
  <si>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</si>
  <si>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</si>
  <si>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</si>
  <si>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</si>
  <si>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</si>
  <si>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</si>
  <si>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</si>
  <si>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</si>
  <si>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</si>
  <si>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</si>
  <si>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</si>
  <si>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</si>
  <si>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</si>
  <si>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</si>
  <si>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</si>
  <si>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</si>
  <si>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</si>
  <si>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</si>
  <si>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</si>
  <si>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</si>
  <si>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</si>
  <si>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</si>
  <si>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</si>
  <si>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</si>
  <si>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</si>
  <si>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</si>
  <si>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</si>
  <si>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</si>
  <si>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</si>
  <si>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</si>
  <si>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</si>
  <si>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</si>
  <si>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</si>
  <si>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</si>
  <si>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</si>
  <si>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</si>
  <si>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</si>
  <si>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</si>
  <si>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</si>
  <si>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</si>
  <si>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</si>
  <si>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</si>
  <si>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</si>
  <si>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</si>
  <si>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</si>
  <si>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</si>
  <si>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</si>
  <si>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</si>
  <si>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</si>
  <si>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</si>
  <si>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</si>
  <si>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</si>
  <si>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</si>
  <si>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</si>
  <si>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</si>
  <si>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</si>
  <si>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</si>
  <si>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</si>
  <si>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</si>
  <si>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</si>
  <si>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</si>
  <si>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</si>
  <si>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</si>
  <si>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</si>
  <si>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</si>
  <si>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</si>
  <si>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</si>
  <si>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</si>
  <si>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</si>
  <si>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</si>
  <si>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</si>
  <si>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</si>
  <si>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</si>
  <si>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</si>
  <si>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</si>
  <si>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</si>
  <si>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</si>
  <si>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</si>
  <si>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</si>
  <si>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</si>
  <si>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</si>
  <si>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</si>
  <si>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</si>
  <si>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</si>
  <si>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</si>
  <si>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</si>
  <si>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</si>
  <si>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</si>
  <si>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</si>
  <si>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</si>
  <si>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</si>
  <si>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</si>
  <si>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</si>
  <si>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</si>
  <si>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</si>
  <si>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</si>
  <si>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</si>
  <si>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</si>
  <si>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</si>
  <si>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</si>
  <si>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</si>
  <si>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</si>
  <si>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</si>
  <si>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</si>
  <si>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</si>
  <si>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</si>
  <si>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</si>
  <si>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</si>
  <si>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</si>
  <si>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</si>
  <si>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</si>
  <si>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</si>
  <si>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</si>
  <si>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</si>
  <si>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</si>
  <si>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</si>
  <si>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</si>
  <si>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</si>
  <si>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</si>
  <si>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</si>
  <si>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</si>
  <si>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</si>
  <si>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</si>
  <si>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</si>
  <si>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</si>
  <si>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</si>
  <si>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</si>
  <si>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</si>
  <si>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</si>
  <si>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</si>
  <si>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</si>
  <si>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</si>
  <si>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</si>
  <si>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</si>
  <si>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</si>
  <si>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</si>
  <si>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</si>
  <si>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</si>
  <si>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</si>
  <si>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</si>
  <si>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</si>
  <si>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</si>
  <si>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</si>
  <si>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</si>
  <si>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</si>
  <si>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</si>
  <si>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</si>
  <si>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</si>
  <si>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</si>
  <si>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</si>
  <si>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</si>
  <si>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</si>
  <si>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</si>
  <si>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</si>
  <si>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</si>
  <si>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</si>
  <si>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</si>
  <si>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</si>
  <si>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</si>
  <si>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</si>
  <si>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</si>
  <si>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</si>
  <si>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</si>
  <si>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</si>
  <si>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</si>
  <si>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</si>
  <si>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</si>
  <si>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</si>
  <si>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</si>
  <si>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</si>
  <si>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</si>
  <si>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</si>
  <si>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</si>
  <si>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</si>
  <si>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</si>
  <si>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</si>
  <si>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</si>
  <si>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</si>
  <si>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</si>
  <si>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</si>
  <si>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</si>
  <si>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</si>
  <si>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</si>
  <si>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</si>
  <si>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</si>
  <si>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</si>
  <si>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</si>
  <si>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</si>
  <si>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</si>
  <si>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</si>
  <si>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</si>
  <si>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</si>
  <si>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</si>
  <si>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</si>
  <si>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</si>
  <si>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</si>
  <si>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</si>
  <si>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</si>
  <si>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</si>
  <si>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</si>
  <si>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</si>
  <si>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</si>
  <si>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</si>
  <si>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</si>
  <si>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</si>
  <si>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</si>
  <si>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</si>
  <si>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</si>
  <si>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</si>
  <si>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</si>
  <si>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</si>
  <si>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</si>
  <si>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</si>
  <si>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</si>
  <si>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</si>
  <si>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</si>
  <si>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</si>
  <si>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</si>
  <si>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</si>
  <si>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</si>
  <si>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</si>
  <si>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</si>
  <si>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</si>
  <si>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</si>
  <si>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</si>
  <si>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</si>
  <si>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</si>
  <si>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</si>
  <si>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</si>
  <si>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</si>
  <si>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</si>
  <si>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</si>
  <si>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</si>
  <si>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</si>
  <si>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</si>
  <si>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</si>
  <si>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</si>
  <si>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</si>
  <si>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</si>
  <si>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</si>
  <si>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</si>
  <si>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</si>
  <si>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</si>
  <si>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</si>
  <si>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</si>
  <si>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</si>
  <si>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</si>
  <si>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</si>
  <si>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</si>
  <si>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</si>
  <si>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</si>
  <si>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</si>
  <si>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</si>
  <si>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</si>
  <si>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</si>
  <si>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</si>
  <si>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</si>
  <si>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</si>
  <si>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</si>
  <si>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</si>
  <si>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</si>
  <si>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</si>
  <si>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</si>
  <si>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</si>
  <si>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</si>
  <si>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</si>
  <si>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</si>
  <si>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</si>
  <si>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</si>
  <si>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</si>
  <si>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</si>
  <si>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</si>
  <si>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</si>
  <si>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</si>
  <si>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</si>
  <si>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</si>
  <si>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</si>
  <si>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</si>
  <si>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</si>
  <si>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</si>
  <si>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</si>
  <si>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</si>
  <si>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</si>
  <si>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</si>
  <si>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</si>
  <si>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</si>
  <si>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</si>
  <si>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</si>
  <si>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</si>
  <si>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</si>
  <si>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</si>
  <si>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</si>
  <si>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</si>
  <si>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</si>
  <si>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</si>
  <si>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</si>
  <si>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</si>
  <si>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</si>
  <si>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</si>
  <si>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</si>
  <si>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</si>
  <si>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</si>
  <si>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</si>
  <si>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</si>
  <si>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</si>
  <si>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</si>
  <si>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</si>
  <si>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</si>
  <si>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</si>
  <si>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</si>
  <si>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</si>
  <si>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</si>
  <si>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</si>
  <si>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</si>
  <si>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</si>
  <si>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</si>
  <si>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</si>
  <si>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</si>
  <si>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</si>
  <si>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</si>
  <si>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</si>
  <si>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</si>
  <si>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</si>
  <si>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</si>
  <si>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</si>
  <si>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</si>
  <si>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</si>
  <si>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</si>
  <si>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</si>
  <si>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</si>
  <si>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</si>
  <si>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</si>
  <si>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</si>
  <si>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</si>
  <si>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</si>
  <si>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</si>
  <si>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</si>
  <si>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</si>
  <si>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</si>
  <si>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</si>
  <si>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</si>
  <si>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</si>
  <si>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</si>
  <si>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</si>
  <si>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</si>
  <si>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</si>
  <si>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</si>
  <si>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</si>
  <si>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</si>
  <si>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</si>
  <si>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</si>
  <si>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</si>
  <si>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</si>
  <si>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</si>
  <si>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</si>
  <si>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</si>
  <si>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</si>
  <si>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</si>
  <si>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</si>
  <si>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</si>
  <si>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</si>
  <si>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</si>
  <si>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</si>
  <si>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</si>
  <si>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</si>
  <si>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</si>
  <si>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</si>
  <si>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</si>
  <si>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</si>
  <si>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</si>
  <si>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</si>
  <si>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</si>
  <si>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</si>
  <si>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</si>
  <si>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</si>
  <si>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</si>
  <si>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</si>
  <si>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</si>
  <si>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</si>
  <si>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</si>
  <si>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</si>
  <si>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</si>
  <si>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</si>
  <si>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</si>
  <si>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</si>
  <si>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</si>
  <si>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</si>
  <si>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</si>
  <si>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</si>
  <si>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</si>
  <si>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</si>
  <si>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</si>
  <si>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</si>
  <si>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</si>
  <si>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</si>
  <si>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</si>
  <si>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</si>
  <si>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</si>
  <si>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</si>
  <si>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</si>
  <si>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</si>
  <si>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</si>
  <si>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</si>
  <si>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</si>
  <si>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</si>
  <si>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</si>
  <si>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</si>
  <si>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</si>
  <si>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</si>
  <si>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</si>
  <si>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</si>
  <si>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</si>
  <si>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</si>
  <si>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</si>
  <si>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</si>
  <si>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</si>
  <si>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</si>
  <si>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</si>
  <si>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</si>
  <si>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</si>
  <si>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</si>
  <si>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</si>
  <si>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</si>
  <si>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</si>
  <si>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</si>
  <si>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</si>
  <si>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</si>
  <si>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</si>
  <si>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</si>
  <si>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</si>
  <si>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</si>
  <si>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</si>
  <si>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</si>
  <si>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</si>
  <si>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</si>
  <si>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</si>
  <si>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</si>
  <si>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</si>
  <si>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</si>
  <si>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</si>
  <si>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</si>
  <si>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</si>
  <si>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</si>
  <si>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</si>
  <si>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</si>
  <si>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</si>
  <si>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</si>
  <si>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</si>
  <si>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</si>
  <si>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</si>
  <si>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</si>
  <si>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</si>
  <si>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</si>
  <si>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</si>
  <si>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</si>
  <si>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</si>
  <si>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</si>
  <si>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</si>
  <si>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</si>
  <si>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</si>
  <si>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</si>
  <si>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</si>
  <si>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</si>
  <si>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</si>
  <si>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</si>
  <si>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</si>
  <si>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</si>
  <si>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</si>
  <si>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</si>
  <si>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</si>
  <si>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</si>
  <si>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</si>
  <si>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</si>
  <si>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</si>
  <si>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</si>
  <si>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</si>
  <si>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</si>
  <si>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</si>
  <si>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</si>
  <si>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</si>
  <si>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</si>
  <si>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</si>
  <si>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</si>
  <si>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</si>
  <si>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</si>
  <si>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</si>
  <si>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</si>
  <si>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</si>
  <si>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</si>
  <si>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</si>
  <si>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</si>
  <si>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</si>
  <si>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</si>
  <si>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</si>
  <si>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</si>
  <si>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</si>
  <si>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</si>
  <si>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</si>
  <si>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</si>
  <si>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</si>
  <si>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</si>
  <si>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</si>
  <si>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</si>
  <si>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</si>
  <si>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</si>
  <si>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</si>
  <si>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</si>
  <si>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</si>
  <si>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</si>
  <si>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</si>
  <si>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</si>
  <si>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</si>
  <si>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</si>
  <si>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</si>
  <si>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</si>
  <si>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</si>
  <si>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</si>
  <si>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</si>
  <si>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</si>
  <si>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</si>
  <si>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</si>
  <si>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</si>
  <si>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</si>
  <si>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</si>
  <si>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</si>
  <si>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</si>
  <si>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</si>
  <si>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</si>
  <si>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</si>
  <si>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</si>
  <si>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</si>
  <si>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</si>
  <si>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</si>
  <si>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</si>
  <si>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</si>
  <si>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</si>
  <si>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</si>
  <si>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</si>
  <si>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</si>
  <si>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</si>
  <si>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</si>
  <si>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</si>
  <si>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</si>
  <si>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</si>
  <si>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</si>
  <si>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</si>
  <si>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</si>
  <si>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</si>
  <si>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</si>
  <si>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</si>
  <si>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</si>
  <si>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</si>
  <si>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</si>
  <si>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</si>
  <si>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</si>
  <si>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</si>
  <si>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</si>
  <si>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</si>
  <si>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</si>
  <si>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</si>
  <si>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</si>
  <si>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</si>
  <si>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</si>
  <si>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</si>
  <si>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</si>
  <si>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</si>
  <si>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</si>
  <si>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</si>
  <si>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</si>
  <si>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</si>
  <si>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</si>
  <si>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</si>
  <si>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</si>
  <si>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</si>
  <si>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</si>
  <si>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</si>
  <si>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</si>
  <si>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</si>
  <si>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</si>
  <si>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</si>
  <si>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</si>
  <si>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</si>
  <si>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</si>
  <si>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</si>
  <si>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</si>
  <si>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</si>
  <si>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</si>
  <si>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</si>
  <si>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</si>
  <si>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</si>
  <si>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</si>
  <si>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</si>
  <si>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</si>
  <si>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</si>
  <si>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</si>
  <si>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</si>
  <si>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</si>
  <si>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</si>
  <si>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</si>
  <si>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</si>
  <si>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</si>
  <si>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</si>
  <si>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</si>
  <si>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</si>
  <si>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</si>
  <si>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</si>
  <si>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</si>
  <si>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</si>
  <si>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</si>
  <si>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</si>
  <si>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</si>
  <si>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</si>
  <si>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</si>
  <si>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</si>
  <si>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</si>
  <si>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</si>
  <si>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</si>
  <si>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</si>
  <si>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</si>
  <si>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</si>
  <si>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</si>
  <si>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</si>
  <si>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</si>
  <si>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</si>
  <si>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</si>
  <si>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</si>
  <si>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</si>
  <si>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</si>
  <si>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</si>
  <si>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</si>
  <si>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</si>
  <si>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</si>
  <si>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</si>
  <si>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</si>
  <si>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</si>
  <si>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</si>
  <si>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</si>
  <si>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</si>
  <si>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</si>
  <si>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</si>
  <si>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</si>
  <si>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</si>
  <si>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</si>
  <si>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</si>
  <si>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</si>
  <si>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</si>
  <si>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</si>
  <si>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</si>
  <si>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</si>
  <si>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</si>
  <si>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</si>
  <si>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</si>
  <si>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</si>
  <si>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</si>
  <si>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</si>
  <si>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</si>
  <si>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</si>
  <si>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</si>
  <si>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</si>
  <si>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</si>
  <si>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</si>
  <si>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</si>
  <si>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</si>
  <si>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</si>
  <si>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</si>
  <si>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</si>
  <si>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</si>
  <si>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</si>
  <si>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</si>
  <si>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</si>
  <si>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</si>
  <si>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</si>
  <si>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</si>
  <si>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</si>
  <si>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</si>
  <si>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</si>
  <si>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</si>
  <si>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</si>
  <si>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</si>
  <si>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</si>
  <si>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</si>
  <si>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</si>
  <si>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</si>
  <si>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</si>
  <si>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</si>
  <si>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</si>
  <si>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</si>
  <si>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</si>
  <si>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</si>
  <si>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</si>
  <si>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</si>
  <si>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</si>
  <si>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</si>
  <si>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</si>
  <si>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</si>
  <si>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</si>
  <si>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</si>
  <si>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</si>
  <si>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</si>
  <si>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</si>
  <si>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</si>
  <si>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</si>
  <si>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</si>
  <si>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</si>
  <si>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</si>
  <si>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</si>
  <si>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</si>
  <si>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</si>
  <si>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</si>
  <si>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</si>
  <si>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</si>
  <si>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</si>
  <si>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</si>
  <si>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</si>
  <si>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</si>
  <si>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</si>
  <si>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</si>
  <si>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</si>
  <si>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</si>
  <si>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</si>
  <si>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</si>
  <si>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</si>
  <si>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</si>
  <si>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</si>
  <si>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</si>
  <si>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</si>
  <si>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</si>
  <si>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</si>
  <si>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</si>
  <si>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</si>
  <si>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</si>
  <si>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</si>
  <si>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</si>
  <si>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</si>
  <si>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</si>
  <si>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</si>
  <si>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</si>
  <si>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</si>
  <si>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</si>
  <si>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</si>
  <si>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</si>
  <si>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</si>
  <si>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</si>
  <si>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</si>
  <si>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</si>
  <si>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</si>
  <si>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</si>
  <si>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</si>
  <si>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</si>
  <si>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</si>
  <si>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</si>
  <si>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</si>
  <si>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</si>
  <si>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</si>
  <si>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</si>
  <si>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</si>
  <si>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</si>
  <si>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</si>
  <si>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</si>
  <si>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</si>
  <si>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</si>
  <si>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</si>
  <si>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</si>
  <si>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</si>
  <si>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</si>
  <si>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</si>
  <si>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</si>
  <si>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</si>
  <si>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</si>
  <si>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</si>
  <si>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</si>
  <si>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</si>
  <si>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</si>
  <si>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</si>
  <si>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</si>
  <si>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</si>
  <si>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</si>
  <si>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</si>
  <si>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</si>
  <si>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</si>
  <si>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</si>
  <si>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</si>
  <si>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</si>
  <si>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</si>
  <si>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</si>
  <si>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</si>
  <si>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</si>
  <si>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</si>
  <si>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</si>
  <si>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</si>
  <si>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</si>
  <si>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</si>
  <si>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</si>
  <si>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</si>
  <si>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</si>
  <si>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</si>
  <si>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</si>
  <si>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</si>
  <si>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</si>
  <si>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</si>
  <si>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</si>
  <si>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</si>
  <si>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</si>
  <si>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</si>
  <si>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</si>
  <si>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</si>
  <si>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</si>
  <si>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</si>
  <si>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</si>
  <si>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</si>
  <si>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</si>
  <si>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</si>
  <si>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</si>
  <si>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</si>
  <si>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</si>
  <si>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</si>
  <si>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</si>
  <si>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</si>
  <si>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</si>
  <si>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</si>
  <si>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</si>
  <si>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</si>
  <si>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</si>
  <si>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</si>
  <si>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</si>
  <si>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</si>
  <si>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</si>
  <si>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</si>
  <si>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</si>
  <si>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</si>
  <si>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</si>
  <si>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</si>
  <si>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</si>
  <si>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</si>
  <si>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</si>
  <si>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</si>
  <si>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</si>
  <si>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</si>
  <si>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</si>
  <si>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</si>
  <si>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</si>
  <si>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</si>
  <si>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</si>
  <si>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</si>
  <si>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</si>
  <si>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</si>
  <si>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</si>
  <si>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</si>
  <si>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</si>
  <si>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</si>
  <si>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</si>
  <si>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</si>
  <si>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</si>
  <si>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</si>
  <si>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</si>
  <si>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</si>
  <si>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</si>
  <si>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</si>
  <si>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</si>
  <si>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</si>
  <si>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</si>
  <si>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</si>
  <si>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</si>
  <si>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</si>
  <si>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</si>
  <si>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</si>
  <si>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</si>
  <si>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</si>
  <si>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</si>
  <si>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</si>
  <si>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</si>
  <si>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</si>
  <si>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</si>
  <si>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</si>
  <si>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</si>
  <si>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</si>
  <si>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</si>
  <si>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</si>
  <si>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</si>
  <si>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</si>
  <si>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</si>
  <si>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</si>
  <si>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</si>
  <si>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</si>
  <si>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</si>
  <si>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</si>
  <si>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</si>
  <si>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</si>
  <si>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</si>
  <si>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</si>
  <si>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</si>
  <si>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</si>
  <si>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</si>
  <si>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</si>
  <si>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</si>
  <si>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</si>
  <si>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</si>
  <si>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</si>
  <si>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</si>
  <si>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</si>
  <si>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</si>
  <si>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</si>
  <si>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</si>
  <si>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</si>
  <si>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</si>
  <si>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</si>
  <si>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</si>
  <si>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</si>
  <si>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</si>
  <si>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</si>
  <si>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</si>
  <si>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</si>
  <si>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</si>
  <si>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</si>
  <si>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</si>
  <si>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</si>
  <si>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</si>
  <si>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</si>
  <si>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</si>
  <si>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</si>
  <si>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</si>
  <si>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</si>
  <si>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</si>
  <si>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</si>
  <si>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</si>
  <si>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</si>
  <si>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</si>
  <si>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</si>
  <si>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</si>
  <si>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</si>
  <si>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</si>
  <si>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</si>
  <si>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</si>
  <si>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</si>
  <si>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</si>
  <si>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</si>
  <si>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</si>
  <si>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</si>
  <si>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</si>
  <si>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</si>
  <si>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</si>
  <si>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</si>
  <si>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</si>
  <si>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</si>
  <si>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</si>
  <si>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</si>
  <si>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</si>
  <si>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</si>
  <si>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</si>
  <si>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</si>
  <si>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</si>
  <si>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</si>
  <si>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</si>
  <si>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</si>
  <si>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</si>
  <si>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</si>
  <si>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</si>
  <si>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</si>
  <si>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</si>
  <si>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</si>
  <si>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</si>
  <si>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</si>
  <si>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</si>
  <si>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</si>
  <si>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</si>
  <si>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</si>
  <si>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</si>
  <si>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</si>
  <si>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</si>
  <si>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</si>
  <si>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</si>
  <si>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</si>
  <si>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</si>
  <si>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</si>
  <si>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</si>
  <si>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</si>
  <si>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</si>
  <si>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</si>
  <si>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</si>
  <si>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</si>
  <si>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</si>
  <si>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</si>
  <si>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</si>
  <si>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</si>
  <si>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</si>
  <si>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</si>
  <si>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</si>
  <si>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</si>
  <si>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</si>
  <si>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</si>
  <si>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</si>
  <si>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</si>
  <si>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</si>
  <si>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</si>
  <si>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</si>
  <si>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</si>
  <si>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</si>
  <si>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</si>
  <si>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</si>
  <si>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</si>
  <si>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</si>
  <si>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</si>
  <si>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</si>
  <si>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</si>
  <si>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</si>
  <si>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</si>
  <si>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</si>
  <si>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</si>
  <si>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</si>
  <si>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</si>
  <si>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</si>
  <si>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</si>
  <si>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</si>
  <si>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</si>
  <si>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</si>
  <si>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</si>
  <si>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</si>
  <si>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</si>
  <si>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</si>
  <si>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</si>
  <si>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</si>
  <si>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</si>
  <si>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</si>
  <si>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</si>
  <si>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</si>
  <si>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</si>
  <si>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</si>
  <si>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</si>
  <si>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</si>
  <si>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</si>
  <si>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</si>
  <si>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</si>
  <si>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</si>
  <si>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</si>
  <si>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</si>
  <si>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</si>
  <si>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</si>
  <si>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</si>
  <si>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</si>
  <si>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</si>
  <si>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</si>
  <si>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</si>
  <si>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</si>
  <si>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</si>
  <si>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</si>
  <si>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</si>
  <si>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</si>
  <si>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</si>
  <si>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</si>
  <si>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</si>
  <si>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</si>
  <si>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</si>
  <si>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</si>
  <si>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</si>
  <si>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</si>
  <si>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</si>
  <si>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</si>
  <si>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</si>
  <si>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</si>
  <si>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</si>
  <si>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</si>
  <si>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</si>
  <si>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</si>
  <si>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</si>
  <si>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</si>
  <si>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</si>
  <si>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</si>
  <si>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</si>
  <si>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</si>
  <si>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</si>
  <si>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</si>
  <si>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</si>
  <si>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</si>
  <si>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</si>
  <si>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</si>
  <si>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</si>
  <si>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</si>
  <si>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</si>
  <si>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</si>
  <si>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</si>
  <si>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</si>
  <si>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</si>
  <si>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</si>
  <si>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</si>
  <si>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</si>
  <si>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</si>
  <si>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</si>
  <si>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</si>
  <si>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</si>
  <si>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</si>
  <si>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</si>
  <si>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</si>
  <si>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</si>
  <si>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</si>
  <si>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</si>
  <si>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</si>
  <si>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</si>
  <si>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</si>
  <si>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</si>
  <si>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</si>
  <si>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</si>
  <si>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</si>
  <si>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</si>
  <si>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</si>
  <si>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</si>
  <si>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</si>
  <si>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</si>
  <si>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</si>
  <si>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</si>
  <si>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</si>
  <si>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</si>
  <si>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</si>
  <si>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</si>
  <si>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</si>
  <si>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</si>
  <si>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</si>
  <si>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</si>
  <si>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</si>
  <si>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</si>
  <si>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</si>
  <si>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</si>
  <si>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</si>
  <si>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</si>
  <si>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</si>
  <si>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</si>
  <si>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</si>
  <si>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</si>
  <si>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</si>
  <si>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</si>
  <si>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</si>
  <si>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</si>
  <si>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</si>
  <si>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</si>
  <si>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</si>
  <si>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</si>
  <si>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</si>
  <si>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</si>
  <si>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</si>
  <si>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</si>
  <si>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</si>
  <si>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</si>
  <si>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</si>
  <si>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</si>
  <si>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</si>
  <si>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</si>
  <si>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</si>
  <si>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</si>
  <si>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</si>
  <si>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</si>
  <si>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</si>
  <si>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</si>
  <si>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</si>
  <si>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</si>
  <si>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</si>
  <si>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</si>
  <si>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</si>
  <si>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</si>
  <si>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</si>
  <si>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</si>
  <si>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</si>
  <si>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</si>
  <si>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</si>
  <si>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</si>
  <si>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</si>
  <si>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</si>
  <si>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</si>
  <si>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</si>
  <si>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</si>
  <si>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</si>
  <si>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</si>
  <si>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</si>
  <si>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</si>
  <si>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</si>
  <si>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</si>
  <si>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</si>
  <si>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</si>
  <si>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</si>
  <si>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</si>
  <si>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</si>
  <si>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</si>
  <si>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</si>
  <si>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</si>
  <si>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</si>
  <si>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</si>
  <si>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</si>
  <si>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</si>
  <si>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</si>
  <si>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</si>
  <si>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</si>
  <si>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</si>
  <si>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</si>
  <si>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</si>
  <si>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</si>
  <si>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</si>
  <si>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</si>
  <si>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</si>
  <si>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</si>
  <si>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</si>
  <si>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</si>
  <si>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</si>
  <si>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</si>
  <si>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</si>
  <si>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</si>
  <si>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</si>
  <si>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</si>
  <si>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</si>
  <si>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</si>
  <si>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</si>
  <si>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</si>
  <si>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</si>
  <si>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</si>
  <si>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</si>
  <si>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</si>
  <si>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</si>
  <si>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</si>
  <si>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</si>
  <si>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</si>
  <si>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</si>
  <si>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</si>
  <si>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</si>
  <si>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</si>
  <si>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</si>
  <si>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</si>
  <si>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</si>
  <si>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</si>
  <si>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</si>
  <si>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</si>
  <si>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</si>
  <si>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</si>
  <si>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</si>
  <si>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</si>
  <si>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</si>
  <si>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</si>
  <si>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</si>
  <si>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</si>
  <si>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</si>
  <si>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</si>
  <si>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</si>
  <si>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</si>
  <si>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</si>
  <si>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</si>
  <si>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</si>
  <si>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</si>
  <si>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</si>
  <si>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</si>
  <si>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</si>
  <si>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</si>
  <si>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</si>
  <si>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</si>
  <si>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</si>
  <si>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</si>
  <si>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</si>
  <si>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</si>
  <si>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</si>
  <si>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</si>
  <si>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</si>
  <si>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</si>
  <si>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</si>
  <si>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</si>
  <si>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</si>
  <si>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</si>
  <si>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</si>
  <si>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</si>
  <si>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</si>
  <si>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</si>
  <si>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</si>
  <si>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</si>
  <si>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</si>
  <si>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</si>
  <si>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</si>
  <si>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</si>
  <si>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</si>
  <si>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</si>
  <si>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</si>
  <si>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</si>
  <si>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</si>
  <si>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</si>
  <si>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</si>
  <si>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</si>
  <si>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</si>
  <si>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</si>
  <si>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</si>
  <si>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</si>
  <si>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</si>
  <si>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</si>
  <si>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</si>
  <si>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</si>
  <si>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</si>
  <si>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</si>
  <si>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</si>
  <si>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</si>
  <si>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</si>
  <si>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</si>
  <si>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</si>
  <si>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</si>
  <si>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</si>
  <si>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</si>
  <si>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</si>
  <si>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</si>
  <si>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</si>
  <si>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</si>
  <si>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</si>
  <si>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</si>
  <si>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</si>
  <si>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</si>
  <si>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</si>
  <si>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</si>
  <si>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</si>
  <si>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</si>
  <si>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</si>
  <si>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</si>
  <si>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</si>
  <si>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</si>
  <si>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</si>
  <si>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</si>
  <si>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</si>
  <si>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</si>
  <si>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</si>
  <si>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</si>
  <si>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</si>
  <si>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</si>
  <si>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</si>
  <si>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</si>
  <si>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</si>
  <si>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</si>
  <si>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</si>
  <si>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</si>
  <si>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</si>
  <si>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</si>
  <si>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</si>
  <si>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</si>
  <si>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</si>
  <si>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</si>
  <si>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</si>
  <si>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</si>
  <si>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</si>
  <si>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</si>
  <si>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</si>
  <si>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</si>
  <si>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</si>
  <si>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</si>
  <si>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</si>
  <si>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</si>
  <si>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</si>
  <si>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</si>
  <si>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</si>
  <si>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</si>
  <si>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</si>
  <si>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</si>
  <si>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</si>
  <si>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</si>
  <si>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</si>
  <si>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</si>
  <si>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</si>
  <si>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</si>
  <si>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</si>
  <si>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</si>
  <si>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</si>
  <si>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</si>
  <si>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</si>
  <si>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</si>
  <si>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</si>
  <si>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</si>
  <si>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</si>
  <si>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</si>
  <si>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</si>
  <si>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</si>
  <si>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</si>
  <si>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</si>
  <si>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</si>
  <si>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</si>
  <si>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</si>
  <si>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</si>
  <si>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</si>
  <si>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</si>
  <si>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</si>
  <si>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</si>
  <si>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</si>
  <si>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</si>
  <si>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</si>
  <si>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</si>
  <si>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</si>
  <si>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</si>
  <si>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</si>
  <si>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</si>
  <si>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</si>
  <si>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</si>
  <si>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</si>
  <si>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</si>
  <si>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</si>
  <si>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</si>
  <si>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</si>
  <si>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</si>
  <si>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</si>
  <si>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</si>
  <si>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</si>
  <si>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</si>
  <si>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</si>
  <si>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</si>
  <si>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</si>
  <si>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</si>
  <si>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</si>
  <si>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</si>
  <si>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</si>
  <si>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</si>
  <si>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</si>
  <si>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</si>
  <si>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</si>
  <si>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</si>
  <si>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</si>
  <si>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</si>
  <si>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</si>
  <si>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</si>
  <si>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</si>
  <si>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</si>
  <si>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</si>
  <si>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</si>
  <si>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</si>
  <si>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</si>
  <si>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</si>
  <si>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</si>
  <si>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</si>
  <si>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</si>
  <si>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</si>
  <si>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</si>
  <si>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</si>
  <si>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</si>
  <si>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</si>
  <si>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</si>
  <si>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</si>
  <si>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</si>
  <si>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</si>
  <si>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</si>
  <si>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</si>
  <si>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</si>
  <si>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</si>
  <si>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</si>
  <si>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</si>
  <si>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</si>
  <si>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</si>
  <si>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</si>
  <si>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</si>
  <si>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</si>
  <si>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</si>
  <si>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</si>
  <si>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</si>
  <si>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</si>
  <si>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</si>
  <si>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</si>
  <si>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</si>
  <si>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</si>
  <si>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</si>
  <si>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</si>
  <si>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</si>
  <si>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</si>
  <si>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</si>
  <si>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</si>
  <si>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</si>
  <si>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</si>
  <si>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</si>
  <si>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</si>
  <si>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</si>
  <si>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</si>
  <si>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</si>
  <si>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</si>
  <si>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</si>
  <si>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</si>
  <si>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</si>
  <si>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</si>
  <si>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</si>
  <si>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</si>
  <si>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</si>
  <si>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</si>
  <si>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</si>
  <si>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</si>
  <si>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</si>
  <si>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</si>
  <si>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</si>
  <si>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</si>
  <si>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</si>
  <si>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</si>
  <si>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</si>
  <si>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</si>
  <si>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</si>
  <si>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</si>
  <si>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</si>
  <si>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</si>
  <si>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</si>
  <si>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</si>
  <si>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</si>
  <si>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</si>
  <si>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</si>
  <si>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</si>
  <si>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</si>
  <si>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</si>
  <si>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</si>
  <si>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</si>
  <si>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</si>
  <si>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</si>
  <si>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</si>
  <si>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</si>
  <si>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</si>
  <si>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</si>
  <si>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</si>
  <si>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</si>
  <si>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</si>
  <si>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</si>
  <si>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</si>
  <si>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</si>
  <si>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</si>
  <si>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</si>
  <si>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</si>
  <si>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</si>
  <si>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</si>
  <si>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</si>
  <si>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</si>
  <si>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</si>
  <si>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</si>
  <si>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</si>
  <si>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</si>
  <si>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</si>
  <si>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</si>
  <si>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</si>
  <si>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</si>
  <si>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</si>
  <si>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</si>
  <si>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</si>
  <si>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</si>
  <si>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</si>
  <si>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</si>
  <si>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</si>
  <si>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</si>
  <si>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</si>
  <si>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</si>
  <si>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</si>
  <si>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</si>
  <si>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</si>
  <si>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</si>
  <si>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</si>
  <si>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</si>
  <si>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</si>
  <si>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</si>
  <si>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</si>
  <si>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</si>
  <si>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</si>
  <si>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</si>
  <si>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</si>
  <si>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</si>
  <si>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</si>
  <si>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</si>
  <si>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</si>
  <si>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</si>
  <si>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</si>
  <si>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</si>
  <si>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</si>
  <si>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</si>
  <si>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</si>
  <si>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</si>
  <si>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</si>
  <si>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</si>
  <si>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</si>
  <si>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</si>
  <si>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</si>
  <si>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</si>
  <si>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</si>
  <si>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</si>
  <si>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</si>
  <si>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</si>
  <si>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</si>
  <si>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</si>
  <si>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</si>
  <si>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</si>
  <si>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</si>
  <si>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</si>
  <si>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</si>
  <si>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</si>
  <si>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</si>
  <si>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</si>
  <si>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</si>
  <si>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</si>
  <si>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</si>
  <si>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</si>
  <si>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</si>
  <si>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</si>
  <si>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</si>
  <si>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</si>
  <si>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</si>
  <si>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</si>
  <si>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</si>
  <si>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</si>
  <si>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</si>
  <si>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</si>
  <si>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</si>
  <si>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</si>
  <si>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</si>
  <si>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</si>
  <si>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</si>
  <si>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</si>
  <si>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</si>
  <si>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</si>
  <si>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</si>
  <si>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</si>
  <si>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</si>
  <si>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</si>
  <si>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</si>
  <si>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</si>
  <si>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</si>
  <si>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</si>
  <si>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</si>
  <si>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</si>
  <si>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</si>
  <si>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</si>
  <si>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</si>
  <si>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</si>
  <si>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</si>
  <si>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</si>
  <si>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</si>
  <si>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</si>
  <si>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</si>
  <si>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</si>
  <si>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</si>
  <si>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</si>
  <si>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</si>
  <si>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</si>
  <si>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</si>
  <si>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</si>
  <si>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</si>
  <si>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</si>
  <si>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</si>
  <si>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</si>
  <si>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</si>
  <si>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</si>
  <si>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</si>
  <si>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</si>
  <si>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</si>
  <si>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</si>
  <si>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</si>
  <si>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</si>
  <si>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</si>
  <si>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</si>
  <si>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</si>
  <si>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</si>
  <si>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</si>
  <si>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</si>
  <si>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</si>
  <si>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</si>
  <si>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</si>
  <si>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</si>
  <si>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</si>
  <si>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</si>
  <si>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</si>
  <si>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</si>
  <si>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</si>
  <si>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</si>
  <si>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</si>
  <si>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</si>
  <si>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</si>
  <si>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</si>
  <si>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</si>
  <si>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</si>
  <si>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</si>
  <si>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</si>
  <si>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</si>
  <si>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</si>
  <si>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</si>
  <si>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</si>
  <si>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</si>
  <si>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</si>
  <si>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</si>
  <si>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</si>
  <si>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</si>
  <si>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</si>
  <si>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</si>
  <si>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</si>
  <si>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</si>
  <si>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</si>
  <si>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</si>
  <si>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</si>
  <si>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</si>
  <si>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</si>
  <si>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</si>
  <si>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</si>
  <si>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</si>
  <si>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</si>
  <si>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</si>
  <si>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</si>
  <si>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</si>
  <si>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</si>
  <si>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</si>
  <si>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</si>
  <si>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</si>
  <si>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</si>
  <si>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</si>
  <si>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</si>
  <si>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</si>
  <si>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</si>
  <si>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</si>
  <si>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</si>
  <si>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</si>
  <si>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</si>
  <si>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</si>
  <si>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</si>
  <si>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</si>
  <si>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</si>
  <si>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</si>
  <si>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</si>
  <si>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</si>
  <si>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</si>
  <si>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</si>
  <si>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</si>
  <si>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</si>
  <si>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</si>
  <si>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</si>
  <si>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</si>
  <si>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</si>
  <si>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</si>
  <si>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</si>
  <si>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</si>
  <si>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</si>
  <si>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</si>
  <si>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</si>
  <si>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</si>
  <si>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</si>
  <si>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</si>
  <si>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</si>
  <si>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</si>
  <si>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</si>
  <si>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</si>
  <si>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</si>
  <si>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</si>
  <si>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</si>
  <si>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</si>
  <si>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</si>
  <si>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</si>
  <si>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</si>
  <si>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</si>
  <si>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</si>
  <si>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</si>
  <si>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</si>
  <si>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</si>
  <si>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</si>
  <si>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</si>
  <si>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</si>
  <si>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</si>
  <si>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</si>
  <si>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</si>
  <si>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</si>
  <si>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</si>
  <si>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</si>
  <si>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</si>
  <si>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</si>
  <si>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</si>
  <si>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</si>
  <si>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</si>
  <si>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</si>
  <si>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</si>
  <si>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</si>
  <si>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</si>
  <si>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</si>
  <si>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</si>
  <si>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</si>
  <si>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</si>
  <si>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</si>
  <si>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</si>
  <si>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</si>
  <si>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</si>
  <si>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</si>
  <si>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</si>
  <si>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</si>
  <si>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</si>
  <si>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</si>
  <si>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</si>
  <si>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</si>
  <si>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</si>
  <si>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</si>
  <si>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</si>
  <si>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</si>
  <si>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</si>
  <si>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</si>
  <si>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</si>
  <si>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</si>
  <si>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</si>
  <si>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</si>
  <si>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</si>
  <si>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</si>
  <si>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</si>
  <si>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</si>
  <si>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</si>
  <si>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</si>
  <si>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</si>
  <si>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</si>
  <si>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</si>
  <si>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</si>
  <si>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</si>
  <si>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</si>
  <si>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</si>
  <si>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</si>
  <si>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</si>
  <si>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</si>
  <si>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</si>
  <si>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</si>
  <si>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</si>
  <si>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</si>
  <si>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</si>
  <si>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</si>
  <si>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</si>
  <si>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</si>
  <si>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</si>
  <si>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</si>
  <si>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</si>
  <si>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</si>
  <si>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</si>
  <si>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</si>
  <si>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</si>
  <si>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</si>
  <si>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</si>
  <si>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</si>
  <si>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</si>
  <si>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</si>
  <si>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</si>
  <si>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</si>
  <si>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</si>
  <si>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</si>
  <si>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</si>
  <si>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</si>
  <si>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</si>
  <si>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</si>
  <si>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</si>
  <si>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</si>
  <si>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</si>
  <si>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</si>
  <si>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</si>
  <si>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</si>
  <si>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</si>
  <si>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</si>
  <si>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</si>
  <si>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</si>
  <si>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</si>
  <si>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</si>
  <si>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</si>
  <si>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</si>
  <si>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</si>
  <si>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</si>
  <si>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</si>
  <si>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</si>
  <si>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</si>
  <si>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</si>
  <si>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</si>
  <si>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</si>
  <si>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</si>
  <si>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</si>
  <si>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</si>
  <si>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</si>
  <si>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</si>
  <si>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</si>
  <si>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</si>
  <si>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</si>
  <si>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</si>
  <si>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</si>
  <si>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</si>
  <si>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</si>
  <si>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</si>
  <si>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</si>
  <si>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</si>
  <si>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</si>
  <si>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</si>
  <si>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</si>
  <si>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</si>
  <si>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</si>
  <si>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</si>
  <si>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</si>
  <si>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</si>
  <si>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</si>
  <si>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</si>
  <si>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</si>
  <si>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</si>
  <si>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</si>
  <si>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</si>
  <si>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</si>
  <si>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</si>
  <si>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</si>
  <si>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</si>
  <si>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</si>
  <si>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</si>
  <si>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</si>
  <si>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</si>
  <si>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</si>
  <si>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</si>
  <si>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</si>
  <si>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</si>
  <si>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</si>
  <si>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</si>
  <si>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</si>
  <si>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</si>
  <si>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</si>
  <si>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</si>
  <si>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</si>
  <si>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</si>
  <si>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</si>
  <si>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</si>
  <si>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</si>
  <si>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</si>
  <si>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</si>
  <si>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</si>
  <si>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</si>
  <si>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</si>
  <si>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</si>
  <si>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</si>
  <si>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</si>
  <si>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</si>
  <si>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</si>
  <si>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</si>
  <si>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</si>
  <si>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</si>
  <si>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</si>
  <si>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</si>
  <si>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</si>
  <si>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</si>
  <si>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</si>
  <si>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</si>
  <si>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</si>
  <si>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</si>
  <si>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</si>
  <si>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</si>
  <si>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</si>
  <si>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</si>
  <si>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</si>
  <si>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</si>
  <si>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</si>
  <si>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</si>
  <si>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</si>
  <si>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</si>
  <si>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</si>
  <si>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</si>
  <si>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</si>
  <si>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</si>
  <si>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</si>
  <si>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</si>
  <si>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</si>
  <si>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</si>
  <si>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</si>
  <si>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</si>
  <si>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</si>
  <si>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</si>
  <si>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</si>
  <si>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</si>
  <si>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</si>
  <si>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</si>
  <si>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</si>
  <si>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</si>
  <si>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</si>
  <si>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</si>
  <si>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</si>
  <si>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</si>
  <si>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</si>
  <si>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</si>
  <si>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</si>
  <si>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</si>
  <si>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</si>
  <si>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</si>
  <si>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</si>
  <si>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</si>
  <si>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</si>
  <si>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</si>
  <si>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</si>
  <si>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</si>
  <si>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</si>
  <si>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</si>
  <si>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</si>
  <si>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</si>
  <si>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</si>
  <si>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</si>
  <si>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</si>
  <si>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</si>
  <si>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</si>
  <si>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</si>
  <si>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</si>
  <si>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</si>
  <si>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</si>
  <si>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</si>
  <si>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</si>
  <si>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</si>
  <si>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</si>
  <si>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</si>
  <si>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</si>
  <si>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</si>
  <si>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</si>
  <si>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</si>
  <si>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</si>
  <si>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</si>
  <si>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</si>
  <si>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</si>
  <si>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</si>
  <si>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</si>
  <si>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</si>
  <si>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</si>
  <si>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</si>
  <si>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</si>
  <si>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</si>
  <si>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</si>
  <si>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</si>
  <si>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</si>
  <si>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</si>
  <si>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</si>
  <si>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</si>
  <si>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</si>
  <si>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</si>
  <si>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</si>
  <si>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</si>
  <si>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</si>
  <si>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</si>
  <si>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</si>
  <si>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</si>
  <si>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</si>
  <si>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</si>
  <si>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</si>
  <si>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</si>
  <si>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</si>
  <si>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</si>
  <si>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</si>
  <si>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</si>
  <si>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</si>
  <si>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</si>
  <si>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</si>
  <si>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</si>
  <si>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</si>
  <si>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</si>
  <si>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</si>
  <si>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</si>
  <si>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</si>
  <si>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</si>
  <si>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</si>
  <si>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</si>
  <si>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</si>
  <si>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</si>
  <si>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</si>
  <si>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</si>
  <si>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</si>
  <si>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</si>
  <si>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</si>
  <si>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</si>
  <si>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</si>
  <si>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</si>
  <si>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</si>
  <si>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</si>
  <si>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</si>
  <si>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</si>
  <si>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</si>
  <si>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</si>
  <si>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</si>
  <si>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</si>
  <si>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</si>
  <si>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</si>
  <si>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</si>
  <si>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</si>
  <si>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</si>
  <si>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</si>
  <si>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</si>
  <si>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</si>
  <si>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</si>
  <si>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</si>
  <si>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</si>
  <si>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</si>
  <si>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</si>
  <si>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</si>
  <si>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</si>
  <si>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</si>
  <si>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</si>
  <si>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</si>
  <si>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</si>
  <si>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</si>
  <si>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</si>
  <si>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</si>
  <si>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</si>
  <si>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</si>
  <si>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</si>
  <si>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</si>
  <si>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</si>
  <si>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</si>
  <si>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</si>
  <si>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</si>
  <si>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</si>
  <si>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</si>
  <si>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</si>
  <si>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</si>
  <si>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</si>
  <si>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</si>
  <si>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</si>
  <si>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</si>
  <si>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</si>
  <si>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</si>
  <si>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</si>
  <si>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</si>
  <si>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</si>
  <si>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</si>
  <si>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</si>
  <si>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</si>
  <si>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</si>
  <si>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</si>
  <si>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</si>
  <si>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</si>
  <si>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</si>
  <si>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</si>
  <si>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</si>
  <si>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</si>
  <si>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</si>
  <si>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</si>
  <si>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</si>
  <si>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</si>
  <si>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</si>
  <si>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</si>
  <si>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</si>
  <si>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</si>
  <si>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</si>
  <si>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</si>
  <si>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</si>
  <si>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</si>
  <si>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</si>
  <si>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</si>
  <si>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</si>
  <si>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</si>
  <si>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</si>
  <si>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</si>
  <si>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</si>
  <si>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</si>
  <si>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</si>
  <si>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</si>
  <si>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</si>
  <si>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</si>
  <si>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</si>
  <si>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</si>
  <si>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</si>
  <si>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</si>
  <si>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</si>
  <si>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</si>
  <si>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</si>
  <si>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</si>
  <si>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</si>
  <si>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</si>
  <si>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</si>
  <si>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</si>
  <si>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</si>
  <si>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</si>
  <si>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</si>
  <si>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</si>
  <si>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</si>
  <si>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</si>
  <si>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</si>
  <si>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</si>
  <si>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</si>
  <si>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</si>
  <si>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</si>
  <si>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</si>
  <si>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</si>
  <si>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</si>
  <si>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</si>
  <si>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</si>
  <si>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</si>
  <si>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</si>
  <si>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</si>
  <si>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</si>
  <si>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</si>
  <si>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</si>
  <si>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</si>
  <si>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</si>
  <si>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</si>
  <si>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</si>
  <si>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</si>
  <si>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</si>
  <si>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</si>
  <si>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</si>
  <si>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</si>
  <si>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</si>
  <si>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</si>
  <si>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</si>
  <si>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</si>
  <si>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</si>
  <si>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</si>
  <si>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</si>
  <si>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</si>
  <si>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</si>
  <si>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</si>
  <si>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</si>
  <si>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</si>
  <si>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</si>
  <si>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</si>
  <si>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</si>
  <si>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</si>
  <si>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</si>
  <si>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</si>
  <si>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</si>
  <si>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</si>
  <si>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</si>
  <si>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</si>
  <si>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</si>
  <si>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</si>
  <si>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</si>
  <si>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</si>
  <si>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</si>
  <si>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</si>
  <si>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</si>
  <si>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</si>
  <si>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</si>
  <si>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</si>
  <si>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</si>
  <si>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</si>
  <si>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</si>
  <si>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</si>
  <si>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</si>
  <si>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</si>
  <si>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</si>
  <si>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</si>
  <si>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</si>
  <si>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</si>
  <si>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</si>
  <si>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</si>
  <si>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</si>
  <si>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</si>
  <si>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</si>
  <si>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</si>
  <si>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</si>
  <si>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</si>
  <si>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</si>
  <si>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</si>
  <si>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</si>
  <si>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</si>
  <si>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</si>
  <si>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</si>
  <si>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</si>
  <si>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</si>
  <si>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</si>
  <si>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</si>
  <si>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</si>
  <si>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</si>
  <si>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</si>
  <si>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</si>
  <si>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</si>
  <si>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</si>
  <si>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</si>
  <si>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</si>
  <si>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</si>
  <si>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</si>
  <si>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</si>
  <si>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</si>
  <si>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</si>
  <si>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</si>
  <si>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</si>
  <si>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</si>
  <si>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</si>
  <si>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</si>
  <si>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</si>
  <si>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</si>
  <si>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</si>
  <si>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</si>
  <si>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</si>
  <si>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</si>
  <si>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</si>
  <si>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</si>
  <si>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</si>
  <si>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</si>
  <si>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</si>
  <si>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</si>
  <si>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</si>
  <si>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</si>
  <si>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</si>
  <si>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</si>
  <si>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</si>
  <si>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</si>
  <si>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</si>
  <si>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</si>
  <si>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</si>
  <si>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</si>
  <si>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</si>
  <si>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</si>
  <si>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</si>
  <si>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</si>
  <si>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</si>
  <si>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</si>
  <si>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</si>
  <si>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</si>
  <si>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</si>
  <si>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</si>
  <si>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</si>
  <si>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</si>
  <si>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</si>
  <si>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</si>
  <si>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</si>
  <si>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</si>
  <si>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</si>
  <si>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</si>
  <si>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</si>
  <si>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</si>
  <si>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</si>
  <si>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</si>
  <si>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</si>
  <si>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</si>
  <si>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</si>
  <si>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</si>
  <si>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</si>
  <si>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</si>
  <si>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</si>
  <si>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</si>
  <si>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</si>
  <si>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</si>
  <si>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</si>
  <si>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</si>
  <si>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</si>
  <si>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</si>
  <si>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</si>
  <si>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</si>
  <si>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</si>
  <si>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</si>
  <si>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</si>
  <si>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</si>
  <si>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</si>
  <si>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</si>
  <si>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</si>
  <si>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</si>
  <si>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</si>
  <si>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</si>
  <si>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</si>
  <si>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</si>
  <si>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</si>
  <si>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</si>
  <si>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</si>
  <si>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</si>
  <si>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</si>
  <si>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</si>
  <si>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</si>
  <si>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</si>
  <si>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</si>
  <si>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</si>
  <si>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</si>
  <si>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</si>
  <si>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</si>
  <si>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</si>
  <si>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</si>
  <si>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</si>
  <si>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</si>
  <si>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</si>
  <si>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</si>
  <si>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</si>
  <si>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</si>
  <si>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</si>
  <si>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</si>
  <si>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</si>
  <si>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</si>
  <si>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</si>
  <si>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</si>
  <si>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</si>
  <si>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</si>
  <si>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</si>
  <si>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</si>
  <si>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</si>
  <si>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</si>
  <si>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</si>
  <si>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</si>
  <si>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</si>
  <si>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</si>
  <si>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</si>
  <si>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</si>
  <si>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</si>
  <si>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</si>
  <si>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</si>
  <si>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</si>
  <si>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</si>
  <si>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</si>
  <si>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</si>
  <si>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</si>
  <si>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</si>
  <si>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</si>
  <si>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</si>
  <si>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</si>
  <si>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</si>
  <si>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</si>
  <si>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</si>
  <si>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</si>
  <si>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</si>
  <si>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</si>
  <si>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</si>
  <si>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</si>
  <si>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</si>
  <si>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</si>
  <si>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</si>
  <si>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</si>
  <si>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</si>
  <si>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</si>
  <si>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</si>
  <si>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</si>
  <si>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</si>
  <si>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</si>
  <si>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</si>
  <si>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</si>
  <si>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</si>
  <si>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</si>
  <si>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</si>
  <si>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</si>
  <si>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</si>
  <si>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</si>
  <si>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</si>
  <si>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</si>
  <si>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</si>
  <si>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</si>
  <si>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</si>
  <si>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</si>
  <si>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</si>
  <si>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</si>
  <si>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</si>
  <si>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</si>
  <si>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</si>
  <si>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</si>
  <si>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</si>
  <si>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</si>
  <si>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</si>
  <si>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</si>
  <si>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</si>
  <si>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</si>
  <si>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</si>
  <si>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</si>
  <si>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</si>
  <si>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</si>
  <si>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</si>
  <si>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</si>
  <si>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</si>
  <si>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</si>
  <si>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</si>
  <si>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</si>
  <si>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</si>
  <si>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</si>
  <si>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</si>
  <si>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</si>
  <si>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</si>
  <si>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</si>
  <si>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</si>
  <si>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</si>
  <si>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</si>
  <si>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</si>
  <si>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</si>
  <si>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</si>
  <si>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</si>
  <si>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</si>
  <si>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</si>
  <si>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</si>
  <si>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</si>
  <si>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</si>
  <si>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</si>
  <si>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</si>
  <si>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</si>
  <si>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</si>
  <si>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</si>
  <si>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</si>
  <si>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</si>
  <si>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</si>
  <si>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</si>
  <si>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</si>
  <si>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</si>
  <si>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</si>
  <si>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</si>
  <si>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</si>
  <si>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</si>
  <si>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</si>
  <si>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</si>
  <si>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</si>
  <si>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</si>
  <si>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</si>
  <si>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</si>
  <si>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</si>
  <si>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</si>
  <si>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</si>
  <si>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</si>
  <si>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</si>
  <si>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</si>
  <si>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</si>
  <si>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</si>
  <si>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</si>
  <si>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</si>
  <si>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</si>
  <si>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</si>
  <si>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</si>
  <si>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</si>
  <si>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</si>
  <si>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</si>
  <si>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</si>
  <si>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</si>
  <si>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</si>
  <si>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</si>
  <si>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</si>
  <si>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</si>
  <si>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</si>
  <si>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</si>
  <si>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</si>
  <si>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</si>
  <si>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</si>
  <si>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</si>
  <si>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</si>
  <si>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</si>
  <si>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</si>
  <si>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</si>
  <si>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</si>
  <si>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</si>
  <si>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</si>
  <si>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</si>
  <si>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</si>
  <si>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</si>
  <si>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</si>
  <si>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</si>
  <si>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</si>
  <si>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</si>
  <si>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</si>
  <si>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</si>
  <si>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</si>
  <si>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</si>
  <si>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</si>
  <si>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</si>
  <si>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</si>
  <si>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</si>
  <si>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</si>
  <si>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</si>
  <si>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</si>
  <si>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</si>
  <si>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</si>
  <si>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</si>
  <si>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</si>
  <si>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</si>
  <si>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</si>
  <si>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</si>
  <si>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</si>
  <si>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</si>
  <si>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</si>
  <si>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</si>
  <si>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</si>
  <si>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</si>
  <si>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</si>
  <si>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</si>
  <si>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</si>
  <si>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</si>
  <si>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</si>
  <si>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</si>
  <si>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</si>
  <si>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</si>
  <si>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</si>
  <si>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</si>
  <si>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</si>
  <si>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</si>
  <si>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</si>
  <si>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</si>
  <si>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</si>
  <si>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</si>
  <si>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</si>
  <si>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</si>
  <si>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</si>
  <si>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</si>
  <si>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</si>
  <si>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</si>
  <si>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</si>
  <si>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</si>
  <si>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</si>
  <si>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</si>
  <si>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</si>
  <si>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</si>
  <si>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</si>
  <si>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</si>
  <si>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</si>
  <si>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</si>
  <si>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</si>
  <si>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</si>
  <si>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</si>
  <si>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</si>
  <si>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</si>
  <si>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</si>
  <si>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</si>
  <si>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</si>
  <si>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</si>
  <si>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</si>
  <si>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</si>
  <si>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</si>
  <si>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</si>
  <si>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</si>
  <si>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</si>
  <si>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</si>
  <si>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</si>
  <si>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</si>
  <si>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</si>
  <si>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</si>
  <si>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</si>
  <si>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</si>
  <si>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</si>
  <si>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</si>
  <si>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</si>
  <si>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</si>
  <si>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</si>
  <si>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</si>
  <si>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</si>
  <si>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</si>
  <si>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</si>
  <si>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</si>
  <si>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</si>
  <si>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</si>
  <si>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</si>
  <si>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</si>
  <si>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</si>
  <si>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</si>
  <si>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</si>
  <si>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</si>
  <si>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</si>
  <si>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</si>
  <si>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</si>
  <si>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</si>
  <si>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</si>
  <si>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</si>
  <si>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</si>
  <si>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</si>
  <si>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</si>
  <si>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</si>
  <si>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</si>
  <si>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</si>
  <si>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</si>
  <si>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</si>
  <si>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</si>
  <si>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</si>
  <si>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</si>
  <si>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</si>
  <si>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</si>
  <si>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</si>
  <si>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</si>
  <si>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</si>
  <si>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</si>
  <si>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</si>
  <si>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</si>
  <si>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</si>
  <si>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</si>
  <si>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</si>
  <si>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</si>
  <si>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</si>
  <si>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</si>
  <si>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</si>
  <si>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</si>
  <si>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</si>
  <si>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</si>
  <si>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</si>
  <si>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</si>
  <si>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</si>
  <si>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</si>
  <si>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</si>
  <si>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</si>
  <si>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</si>
  <si>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</si>
  <si>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</si>
  <si>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</si>
  <si>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</si>
  <si>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</si>
  <si>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</si>
  <si>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</si>
  <si>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</si>
  <si>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</si>
  <si>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</si>
  <si>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</si>
  <si>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</si>
  <si>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</si>
  <si>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</si>
  <si>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</si>
  <si>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</si>
  <si>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</si>
  <si>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</si>
  <si>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</si>
  <si>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</si>
  <si>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</si>
  <si>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</si>
  <si>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</si>
  <si>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</si>
  <si>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</si>
  <si>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</si>
  <si>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</si>
  <si>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</si>
  <si>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</si>
  <si>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</si>
  <si>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</si>
  <si>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</si>
  <si>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</si>
  <si>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</si>
  <si>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</si>
  <si>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</si>
  <si>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</si>
  <si>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</si>
  <si>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</si>
  <si>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</si>
  <si>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</si>
  <si>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</si>
  <si>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</si>
  <si>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</si>
  <si>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</si>
  <si>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</si>
  <si>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</si>
  <si>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</si>
  <si>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</si>
  <si>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</si>
  <si>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</si>
  <si>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</si>
  <si>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</si>
  <si>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</si>
  <si>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</si>
  <si>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</si>
  <si>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</si>
  <si>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</si>
  <si>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</si>
  <si>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</si>
  <si>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</si>
  <si>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</si>
  <si>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</si>
  <si>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</si>
  <si>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</si>
  <si>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</si>
  <si>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</si>
  <si>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</si>
  <si>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</si>
  <si>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</si>
  <si>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</si>
  <si>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</si>
  <si>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</si>
  <si>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</si>
  <si>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</si>
  <si>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</si>
  <si>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</si>
  <si>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</si>
  <si>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</si>
  <si>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</si>
  <si>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</si>
  <si>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</si>
  <si>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</si>
  <si>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</si>
  <si>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</si>
  <si>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</si>
  <si>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</si>
  <si>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</si>
  <si>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</si>
  <si>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</si>
  <si>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</si>
  <si>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</si>
  <si>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</si>
  <si>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</si>
  <si>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</si>
  <si>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</si>
  <si>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</si>
  <si>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</si>
  <si>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</si>
  <si>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</si>
  <si>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</si>
  <si>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</si>
  <si>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</si>
  <si>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</si>
  <si>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</si>
  <si>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</si>
  <si>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</si>
  <si>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</si>
  <si>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</si>
  <si>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</si>
  <si>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</si>
  <si>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</si>
  <si>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</si>
  <si>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</si>
  <si>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</si>
  <si>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</si>
  <si>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</si>
  <si>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</si>
  <si>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</si>
  <si>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</si>
  <si>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</si>
  <si>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</si>
  <si>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</si>
  <si>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</si>
  <si>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</si>
  <si>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</si>
  <si>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</si>
  <si>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</si>
  <si>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</si>
  <si>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</si>
  <si>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</si>
  <si>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</si>
  <si>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</si>
  <si>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</si>
  <si>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</si>
  <si>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</si>
  <si>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</si>
  <si>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</si>
  <si>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</si>
  <si>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</si>
  <si>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</si>
  <si>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</si>
  <si>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</si>
  <si>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</si>
  <si>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</si>
  <si>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</si>
  <si>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</si>
  <si>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</si>
  <si>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</si>
  <si>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</si>
  <si>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</si>
  <si>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</si>
  <si>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</si>
  <si>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</si>
  <si>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</si>
  <si>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</si>
  <si>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</si>
  <si>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</si>
  <si>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</si>
  <si>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</si>
  <si>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</si>
  <si>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</si>
  <si>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</si>
  <si>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</si>
  <si>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</si>
  <si>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</si>
  <si>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</si>
  <si>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</si>
  <si>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</si>
  <si>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</si>
  <si>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</si>
  <si>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</si>
  <si>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</si>
  <si>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</si>
  <si>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</si>
  <si>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</si>
  <si>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</si>
  <si>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</si>
  <si>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</si>
  <si>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</si>
  <si>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</si>
  <si>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</si>
  <si>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</si>
  <si>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</si>
  <si>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</si>
  <si>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</si>
  <si>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</si>
  <si>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</si>
  <si>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</si>
  <si>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</si>
  <si>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</si>
  <si>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</si>
  <si>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</si>
  <si>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</si>
  <si>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</si>
  <si>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</si>
  <si>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</si>
  <si>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</si>
  <si>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</si>
  <si>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</si>
  <si>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</si>
  <si>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</si>
  <si>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</si>
  <si>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</si>
  <si>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</si>
  <si>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</si>
  <si>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</si>
  <si>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</si>
  <si>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</si>
  <si>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</si>
  <si>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</si>
  <si>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</si>
  <si>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</si>
  <si>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</si>
  <si>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</si>
  <si>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</si>
  <si>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</si>
  <si>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</si>
  <si>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</si>
  <si>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</si>
  <si>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</si>
  <si>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</si>
  <si>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</si>
  <si>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</si>
  <si>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</si>
  <si>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</si>
  <si>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</si>
  <si>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</si>
  <si>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</si>
  <si>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</si>
  <si>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</si>
  <si>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</si>
  <si>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</si>
  <si>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</si>
  <si>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</si>
  <si>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</si>
  <si>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</si>
  <si>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</si>
  <si>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</si>
  <si>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</si>
  <si>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</si>
  <si>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</si>
  <si>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</si>
  <si>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</si>
  <si>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</si>
  <si>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</si>
  <si>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</si>
  <si>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</si>
  <si>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</si>
  <si>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</si>
  <si>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</si>
  <si>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</si>
  <si>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</si>
  <si>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</si>
  <si>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</si>
  <si>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</si>
  <si>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</si>
  <si>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</si>
  <si>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</si>
  <si>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</si>
  <si>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</si>
  <si>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</si>
  <si>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</si>
  <si>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</si>
  <si>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</si>
  <si>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</si>
  <si>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</si>
  <si>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</si>
  <si>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</si>
  <si>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</si>
  <si>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</si>
  <si>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</si>
  <si>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</si>
  <si>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</si>
  <si>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</si>
  <si>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</si>
  <si>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</si>
  <si>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</si>
  <si>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</si>
  <si>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</si>
  <si>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</si>
  <si>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</si>
  <si>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</si>
  <si>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</si>
  <si>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</si>
  <si>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</si>
  <si>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</si>
  <si>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</si>
  <si>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</si>
  <si>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</si>
  <si>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</si>
  <si>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</si>
  <si>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</si>
  <si>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</si>
  <si>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</si>
  <si>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</si>
  <si>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</si>
  <si>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</si>
  <si>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</si>
  <si>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</si>
  <si>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</si>
  <si>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</si>
  <si>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</si>
  <si>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</si>
  <si>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</si>
  <si>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</si>
  <si>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</si>
  <si>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</si>
  <si>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</si>
  <si>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</si>
  <si>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</si>
  <si>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</si>
  <si>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</si>
  <si>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</si>
  <si>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</si>
  <si>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</si>
  <si>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</si>
  <si>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</si>
  <si>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</si>
  <si>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</si>
  <si>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</si>
  <si>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</si>
  <si>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</si>
  <si>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</si>
  <si>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</si>
  <si>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</si>
  <si>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</si>
  <si>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</si>
  <si>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</si>
  <si>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</si>
  <si>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</si>
  <si>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</si>
  <si>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</si>
  <si>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</si>
  <si>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</si>
  <si>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</si>
  <si>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</si>
  <si>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</si>
  <si>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</si>
  <si>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</si>
  <si>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</si>
  <si>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</si>
  <si>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</si>
  <si>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</si>
  <si>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</si>
  <si>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</si>
  <si>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</si>
  <si>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</si>
  <si>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</si>
  <si>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</si>
  <si>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</si>
  <si>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</si>
  <si>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</si>
  <si>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</si>
  <si>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</si>
  <si>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</si>
  <si>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</si>
  <si>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</si>
  <si>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</si>
  <si>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</si>
  <si>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</si>
  <si>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</si>
  <si>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</si>
  <si>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</si>
  <si>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</si>
  <si>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</si>
  <si>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</si>
  <si>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</si>
  <si>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</si>
  <si>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</si>
  <si>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</si>
  <si>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</si>
  <si>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</si>
  <si>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</si>
  <si>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</si>
  <si>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</si>
  <si>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</si>
  <si>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</si>
  <si>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</si>
  <si>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</si>
  <si>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</si>
  <si>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</si>
  <si>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</si>
  <si>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</si>
  <si>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</si>
  <si>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</si>
  <si>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</si>
  <si>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</si>
  <si>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</si>
  <si>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</si>
  <si>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</si>
  <si>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</si>
  <si>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</si>
  <si>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</si>
  <si>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</si>
  <si>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</si>
  <si>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</si>
  <si>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</si>
  <si>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</si>
  <si>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</si>
  <si>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</si>
  <si>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</si>
  <si>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</si>
  <si>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</si>
  <si>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</si>
  <si>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</si>
  <si>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</si>
  <si>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</si>
  <si>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</si>
  <si>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</si>
  <si>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</si>
  <si>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</si>
  <si>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</si>
  <si>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</si>
  <si>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</si>
  <si>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</si>
  <si>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</si>
  <si>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</si>
  <si>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</si>
  <si>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</si>
  <si>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</si>
  <si>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</si>
  <si>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</si>
  <si>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</si>
  <si>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</si>
  <si>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</si>
  <si>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</si>
  <si>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</si>
  <si>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</si>
  <si>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</si>
  <si>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</si>
  <si>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</si>
  <si>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</si>
  <si>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</si>
  <si>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</si>
  <si>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</si>
  <si>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</si>
  <si>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</si>
  <si>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</si>
  <si>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</si>
  <si>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</si>
  <si>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</si>
  <si>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</si>
  <si>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</si>
  <si>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</si>
  <si>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</si>
  <si>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</si>
  <si>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</si>
  <si>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</si>
  <si>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</si>
  <si>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</si>
  <si>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</si>
  <si>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</si>
  <si>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</si>
  <si>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</si>
  <si>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</si>
  <si>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</si>
  <si>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</si>
  <si>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</si>
  <si>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</si>
  <si>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</si>
  <si>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</si>
  <si>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</si>
  <si>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</si>
  <si>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</si>
  <si>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</si>
  <si>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</si>
  <si>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</si>
  <si>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</si>
  <si>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</si>
  <si>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</si>
  <si>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</si>
  <si>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</si>
  <si>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</si>
  <si>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</si>
  <si>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</si>
  <si>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</si>
  <si>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</si>
  <si>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</si>
  <si>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</si>
  <si>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</si>
  <si>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</si>
  <si>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</si>
  <si>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</si>
  <si>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</si>
  <si>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</si>
  <si>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</si>
  <si>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</si>
  <si>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</si>
  <si>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</si>
  <si>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</si>
  <si>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</si>
  <si>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</si>
  <si>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</si>
  <si>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</si>
  <si>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</si>
  <si>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</si>
  <si>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</si>
  <si>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</si>
  <si>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</si>
  <si>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</si>
  <si>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</si>
  <si>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</si>
  <si>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</si>
  <si>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</si>
  <si>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</si>
  <si>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</si>
  <si>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</si>
  <si>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</si>
  <si>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</si>
  <si>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</si>
  <si>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</si>
  <si>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</si>
  <si>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</si>
  <si>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</si>
  <si>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</si>
  <si>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</si>
  <si>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</si>
  <si>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</si>
  <si>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</si>
  <si>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</si>
  <si>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</si>
  <si>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</si>
  <si>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</si>
  <si>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</si>
  <si>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</si>
  <si>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</si>
  <si>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</si>
  <si>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</si>
  <si>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</si>
  <si>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</si>
  <si>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</si>
  <si>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</si>
  <si>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</si>
  <si>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</si>
  <si>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</si>
  <si>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</si>
  <si>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</si>
  <si>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</si>
  <si>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</si>
  <si>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</si>
  <si>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</si>
  <si>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</si>
  <si>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</si>
  <si>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</si>
  <si>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</si>
  <si>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</si>
  <si>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</si>
  <si>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</si>
  <si>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</si>
  <si>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</si>
  <si>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</si>
  <si>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</si>
  <si>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</si>
  <si>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</si>
  <si>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</si>
  <si>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</si>
  <si>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</si>
  <si>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</si>
  <si>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</si>
  <si>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</si>
  <si>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</si>
  <si>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</si>
  <si>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</si>
  <si>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</si>
  <si>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</si>
  <si>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</si>
  <si>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</si>
  <si>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</si>
  <si>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</si>
  <si>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</si>
  <si>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</si>
  <si>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</si>
  <si>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</si>
  <si>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</si>
  <si>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</si>
  <si>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</si>
  <si>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</si>
  <si>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</si>
  <si>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</si>
  <si>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</si>
  <si>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</si>
  <si>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</si>
  <si>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</si>
  <si>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</si>
  <si>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</si>
  <si>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</si>
  <si>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</si>
  <si>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</si>
  <si>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</si>
  <si>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</si>
  <si>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</si>
  <si>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</si>
  <si>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</si>
  <si>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</si>
  <si>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</si>
  <si>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</si>
  <si>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</si>
  <si>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</si>
  <si>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</si>
  <si>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</si>
  <si>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</si>
  <si>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</si>
  <si>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</si>
  <si>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</si>
  <si>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</si>
  <si>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</si>
  <si>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</si>
  <si>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</si>
  <si>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</si>
  <si>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</si>
  <si>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</si>
  <si>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</si>
  <si>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</si>
  <si>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</si>
  <si>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</si>
  <si>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</si>
  <si>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</si>
  <si>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</si>
  <si>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</si>
  <si>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</si>
  <si>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</si>
  <si>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</si>
  <si>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</si>
  <si>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</si>
  <si>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</si>
  <si>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</si>
  <si>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</si>
  <si>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</si>
  <si>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</si>
  <si>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</si>
  <si>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</si>
  <si>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</si>
  <si>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</si>
  <si>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</si>
  <si>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</si>
  <si>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</si>
  <si>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</si>
  <si>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</si>
  <si>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</si>
  <si>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</si>
  <si>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</si>
  <si>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</si>
  <si>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</si>
  <si>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</si>
  <si>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</si>
  <si>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</si>
  <si>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</si>
  <si>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</si>
  <si>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</si>
  <si>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</si>
  <si>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</si>
  <si>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</si>
  <si>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</si>
  <si>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</si>
  <si>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</si>
  <si>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</si>
  <si>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</si>
  <si>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</si>
  <si>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</si>
  <si>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</si>
  <si>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</si>
  <si>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</si>
  <si>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</si>
  <si>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</si>
  <si>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</si>
  <si>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</si>
  <si>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</si>
  <si>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</si>
  <si>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</si>
  <si>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</si>
  <si>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</si>
  <si>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</si>
  <si>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</si>
  <si>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</si>
  <si>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</si>
  <si>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</si>
  <si>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</si>
  <si>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</si>
  <si>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</si>
  <si>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</si>
  <si>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</si>
  <si>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</si>
  <si>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</si>
  <si>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</si>
  <si>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</si>
  <si>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</si>
  <si>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</si>
  <si>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</si>
  <si>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</si>
  <si>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</si>
  <si>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</si>
  <si>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</si>
  <si>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</si>
  <si>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</si>
  <si>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</si>
  <si>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</si>
  <si>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</si>
  <si>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</si>
  <si>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</si>
  <si>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</si>
  <si>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</si>
  <si>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</si>
  <si>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</si>
  <si>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</si>
  <si>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</si>
  <si>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</si>
  <si>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</si>
  <si>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</si>
  <si>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</si>
  <si>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</si>
  <si>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</si>
  <si>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</si>
  <si>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</si>
  <si>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</si>
  <si>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</si>
  <si>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</si>
  <si>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</si>
  <si>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</si>
  <si>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</si>
  <si>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</si>
  <si>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</si>
  <si>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</si>
  <si>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</si>
  <si>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</si>
  <si>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</si>
  <si>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</si>
  <si>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</si>
  <si>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</si>
  <si>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</si>
  <si>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</si>
  <si>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</si>
  <si>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</si>
  <si>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</si>
  <si>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</si>
  <si>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</si>
  <si>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</si>
  <si>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</si>
  <si>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</si>
  <si>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</si>
  <si>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</si>
  <si>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</si>
  <si>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</si>
  <si>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</si>
  <si>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</si>
  <si>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</si>
  <si>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</si>
  <si>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</si>
  <si>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</si>
  <si>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</si>
  <si>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</si>
  <si>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</si>
  <si>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</si>
  <si>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</si>
  <si>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</si>
  <si>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</si>
  <si>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</si>
  <si>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</si>
  <si>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</si>
  <si>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</si>
  <si>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</si>
  <si>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</si>
  <si>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</si>
  <si>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</si>
  <si>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</si>
  <si>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</si>
  <si>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</si>
  <si>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</si>
  <si>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</si>
  <si>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</si>
  <si>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</si>
  <si>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</si>
  <si>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</si>
  <si>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</si>
  <si>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</si>
  <si>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</si>
  <si>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</si>
  <si>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</si>
  <si>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</si>
  <si>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</si>
  <si>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</si>
  <si>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</si>
  <si>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</si>
  <si>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</si>
  <si>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</si>
  <si>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</si>
  <si>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</si>
  <si>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</si>
  <si>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</si>
  <si>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</si>
  <si>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</si>
  <si>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</si>
  <si>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</si>
  <si>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</si>
  <si>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</si>
  <si>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</si>
  <si>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</si>
  <si>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</si>
  <si>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</si>
  <si>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</si>
  <si>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</si>
  <si>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</si>
  <si>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</si>
  <si>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</si>
  <si>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</si>
  <si>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</si>
  <si>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</si>
  <si>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</si>
  <si>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</si>
  <si>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</si>
  <si>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</si>
  <si>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</si>
  <si>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</si>
  <si>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</si>
  <si>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</si>
  <si>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</si>
  <si>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</si>
  <si>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</si>
  <si>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</si>
  <si>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</si>
  <si>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</si>
  <si>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</si>
  <si>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</si>
  <si>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</si>
  <si>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</si>
  <si>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</si>
  <si>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</si>
  <si>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</si>
  <si>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</si>
  <si>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</si>
  <si>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</si>
  <si>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</si>
  <si>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</si>
  <si>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</si>
  <si>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</si>
  <si>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</si>
  <si>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</si>
  <si>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</si>
  <si>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</si>
  <si>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</si>
  <si>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</si>
  <si>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</si>
  <si>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</si>
  <si>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</si>
  <si>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</si>
  <si>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</si>
  <si>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</si>
  <si>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</si>
  <si>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</si>
  <si>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</si>
  <si>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</si>
  <si>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</si>
  <si>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</si>
  <si>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</si>
  <si>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</si>
  <si>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</si>
  <si>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</si>
  <si>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</si>
  <si>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</si>
  <si>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</si>
  <si>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</si>
  <si>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</si>
  <si>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</si>
  <si>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</si>
  <si>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</si>
  <si>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</si>
  <si>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</si>
  <si>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</si>
  <si>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</si>
  <si>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</si>
  <si>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</si>
  <si>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</si>
  <si>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</si>
  <si>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</si>
  <si>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</si>
  <si>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</si>
  <si>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</si>
  <si>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</si>
  <si>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</si>
  <si>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</si>
  <si>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</si>
  <si>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</si>
  <si>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</si>
  <si>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</si>
  <si>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</si>
  <si>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</si>
  <si>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</si>
  <si>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</si>
  <si>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</si>
  <si>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</si>
  <si>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</si>
  <si>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</si>
  <si>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</si>
  <si>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</si>
  <si>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</si>
  <si>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</si>
  <si>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</si>
  <si>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</si>
  <si>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</si>
  <si>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</si>
  <si>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</si>
  <si>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</si>
  <si>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</si>
  <si>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</si>
  <si>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</si>
  <si>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</si>
  <si>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</si>
  <si>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</si>
  <si>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</si>
  <si>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</si>
  <si>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</si>
  <si>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</si>
  <si>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</si>
  <si>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</si>
  <si>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</si>
  <si>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</si>
  <si>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</si>
  <si>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</si>
  <si>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</si>
  <si>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</si>
  <si>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</si>
  <si>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</si>
  <si>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</si>
  <si>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</si>
  <si>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</si>
  <si>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</si>
  <si>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</si>
  <si>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</si>
  <si>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</si>
  <si>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</si>
  <si>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</si>
  <si>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</si>
  <si>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</si>
  <si>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</si>
  <si>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</si>
  <si>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</si>
  <si>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</si>
  <si>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</si>
  <si>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</si>
  <si>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</si>
  <si>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</si>
  <si>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</si>
  <si>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</si>
  <si>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</si>
  <si>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</si>
  <si>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</si>
  <si>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</si>
  <si>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</si>
  <si>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</si>
  <si>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</si>
  <si>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</si>
  <si>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</si>
  <si>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</si>
  <si>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</si>
  <si>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</si>
  <si>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</si>
  <si>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</si>
  <si>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</si>
  <si>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</si>
  <si>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</si>
  <si>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</si>
  <si>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</si>
  <si>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</si>
  <si>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</si>
  <si>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</si>
  <si>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</si>
  <si>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</si>
  <si>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</si>
  <si>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</si>
  <si>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</si>
  <si>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</si>
  <si>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</si>
  <si>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</si>
  <si>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</si>
  <si>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</si>
  <si>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</si>
  <si>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</si>
  <si>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</si>
  <si>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</si>
  <si>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</si>
  <si>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</si>
  <si>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</si>
  <si>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</si>
  <si>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</si>
  <si>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</si>
  <si>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</si>
  <si>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</si>
  <si>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</si>
  <si>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</si>
  <si>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</si>
  <si>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</si>
  <si>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</si>
  <si>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</si>
  <si>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</si>
  <si>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</si>
  <si>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</si>
  <si>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</si>
  <si>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</si>
  <si>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</si>
  <si>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</si>
  <si>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</si>
  <si>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</si>
  <si>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</si>
  <si>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</si>
  <si>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</si>
  <si>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</si>
  <si>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</si>
  <si>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</si>
  <si>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</si>
  <si>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</si>
  <si>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</si>
  <si>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</si>
  <si>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</si>
  <si>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</si>
  <si>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</si>
  <si>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</si>
  <si>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</si>
  <si>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</si>
  <si>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</si>
  <si>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</si>
  <si>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</si>
  <si>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</si>
  <si>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</si>
  <si>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</si>
  <si>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</si>
  <si>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</si>
  <si>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</si>
  <si>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</si>
  <si>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</si>
  <si>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</si>
  <si>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</si>
  <si>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</si>
  <si>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</si>
  <si>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</si>
  <si>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</si>
  <si>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</si>
  <si>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</si>
  <si>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</si>
  <si>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</si>
  <si>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</si>
  <si>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</si>
  <si>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</si>
  <si>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</si>
  <si>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</si>
  <si>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</si>
  <si>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</si>
  <si>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</si>
  <si>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</si>
  <si>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</si>
  <si>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</si>
  <si>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</si>
  <si>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</si>
  <si>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</si>
  <si>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</si>
  <si>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</si>
  <si>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</si>
  <si>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</si>
  <si>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</si>
  <si>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</si>
  <si>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</si>
  <si>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</si>
  <si>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</si>
  <si>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</si>
  <si>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</si>
  <si>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</si>
  <si>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</si>
  <si>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</si>
  <si>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</si>
  <si>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</si>
  <si>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</si>
  <si>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</si>
  <si>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</si>
  <si>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</si>
  <si>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</si>
  <si>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</si>
  <si>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</si>
  <si>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</si>
  <si>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</si>
  <si>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</si>
  <si>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</si>
  <si>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</si>
  <si>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</si>
  <si>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</si>
  <si>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</si>
  <si>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</si>
  <si>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</si>
  <si>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</si>
  <si>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</si>
  <si>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</si>
  <si>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</si>
  <si>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</si>
  <si>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</si>
  <si>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</si>
  <si>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</si>
  <si>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</si>
  <si>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</si>
  <si>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</si>
  <si>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</si>
  <si>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</si>
  <si>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</si>
  <si>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</si>
  <si>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</si>
  <si>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</si>
  <si>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</si>
  <si>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</si>
  <si>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</si>
  <si>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</si>
  <si>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</si>
  <si>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</si>
  <si>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</si>
  <si>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</si>
  <si>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</si>
  <si>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</si>
  <si>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</si>
  <si>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</si>
  <si>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</si>
  <si>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</si>
  <si>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</si>
  <si>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</si>
  <si>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</si>
  <si>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</si>
  <si>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</si>
  <si>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</si>
  <si>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</si>
  <si>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</si>
  <si>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</si>
  <si>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</si>
  <si>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</si>
  <si>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</si>
  <si>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</si>
  <si>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</si>
  <si>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</si>
  <si>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</si>
  <si>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</si>
  <si>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</si>
  <si>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</si>
  <si>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</si>
  <si>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</si>
  <si>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</si>
  <si>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</si>
  <si>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</si>
  <si>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</si>
  <si>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</si>
  <si>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</si>
  <si>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</si>
  <si>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</si>
  <si>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</si>
  <si>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</si>
  <si>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</si>
  <si>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</si>
  <si>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</si>
  <si>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</si>
  <si>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</si>
  <si>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</si>
  <si>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</si>
  <si>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</si>
  <si>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</si>
  <si>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</si>
  <si>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</si>
  <si>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</si>
  <si>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</si>
  <si>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</si>
  <si>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</si>
  <si>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</si>
  <si>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</si>
  <si>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</si>
  <si>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</si>
  <si>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</si>
  <si>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</si>
  <si>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</si>
  <si>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</si>
  <si>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</si>
  <si>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</si>
  <si>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</si>
  <si>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</si>
  <si>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</si>
  <si>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</si>
  <si>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</si>
  <si>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</si>
  <si>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</si>
  <si>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</si>
  <si>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</si>
  <si>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</si>
  <si>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</si>
  <si>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</si>
  <si>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</si>
  <si>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</si>
  <si>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</si>
  <si>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</si>
  <si>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</si>
  <si>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</si>
  <si>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</si>
  <si>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</si>
  <si>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</si>
  <si>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</si>
  <si>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</si>
  <si>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</si>
  <si>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</si>
  <si>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</si>
  <si>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</si>
  <si>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</si>
  <si>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</si>
  <si>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</si>
  <si>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</si>
  <si>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</si>
  <si>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</si>
  <si>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</si>
  <si>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</si>
  <si>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</si>
  <si>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</si>
  <si>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</si>
  <si>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</si>
  <si>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</si>
  <si>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</si>
  <si>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</si>
  <si>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</si>
  <si>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</si>
  <si>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</si>
  <si>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</si>
  <si>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</si>
  <si>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</si>
  <si>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</si>
  <si>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</si>
  <si>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</si>
  <si>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</si>
  <si>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</si>
  <si>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</si>
  <si>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</si>
  <si>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</si>
  <si>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</si>
  <si>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</si>
  <si>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</si>
  <si>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</si>
  <si>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</si>
  <si>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</si>
  <si>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</si>
  <si>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</si>
  <si>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</si>
  <si>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</si>
  <si>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</si>
  <si>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</si>
  <si>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</si>
  <si>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</si>
  <si>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</si>
  <si>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</si>
  <si>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</si>
  <si>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</si>
  <si>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</si>
  <si>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</si>
  <si>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</si>
  <si>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</si>
  <si>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</si>
  <si>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</si>
  <si>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</si>
  <si>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</si>
  <si>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</si>
  <si>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</si>
  <si>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</si>
  <si>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</si>
  <si>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</si>
  <si>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</si>
  <si>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</si>
  <si>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</si>
  <si>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</si>
  <si>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</si>
  <si>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</si>
  <si>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</si>
  <si>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</si>
  <si>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</si>
  <si>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</si>
  <si>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</si>
  <si>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</si>
  <si>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</si>
  <si>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</si>
  <si>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</si>
  <si>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</si>
  <si>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</si>
  <si>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</si>
  <si>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</si>
  <si>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</si>
  <si>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</si>
  <si>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</si>
  <si>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</si>
  <si>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</si>
  <si>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</si>
  <si>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</si>
  <si>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</si>
  <si>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</si>
  <si>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</si>
  <si>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</si>
  <si>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</si>
  <si>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</si>
  <si>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</si>
  <si>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</si>
  <si>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</si>
  <si>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</si>
  <si>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</si>
  <si>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</si>
  <si>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</si>
  <si>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</si>
  <si>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</si>
  <si>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</si>
  <si>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</si>
  <si>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</si>
  <si>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</si>
  <si>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</si>
  <si>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</si>
  <si>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</si>
  <si>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</si>
  <si>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</si>
  <si>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</si>
  <si>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</si>
  <si>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</si>
  <si>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</si>
  <si>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</si>
  <si>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</si>
  <si>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</si>
  <si>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</si>
  <si>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</si>
  <si>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</si>
  <si>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</si>
  <si>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</si>
  <si>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</si>
  <si>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</si>
  <si>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</si>
  <si>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</si>
  <si>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</si>
  <si>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</si>
  <si>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</si>
  <si>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</si>
  <si>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</si>
  <si>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</si>
  <si>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</si>
  <si>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</si>
  <si>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</si>
  <si>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</si>
  <si>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</si>
  <si>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</si>
  <si>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</si>
  <si>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</si>
  <si>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</si>
  <si>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</si>
  <si>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</si>
  <si>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</si>
  <si>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</si>
  <si>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</si>
  <si>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</si>
  <si>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</si>
  <si>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</si>
  <si>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</si>
  <si>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</si>
  <si>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</si>
  <si>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</si>
  <si>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</si>
  <si>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</si>
  <si>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</si>
  <si>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</si>
  <si>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</si>
  <si>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</si>
  <si>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</si>
  <si>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</si>
  <si>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</si>
  <si>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</si>
  <si>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</si>
  <si>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</si>
  <si>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</si>
  <si>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</si>
  <si>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</si>
  <si>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</si>
  <si>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</si>
  <si>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</si>
  <si>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</si>
  <si>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</si>
  <si>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</si>
  <si>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</si>
  <si>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</si>
  <si>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</si>
  <si>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</si>
  <si>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</si>
  <si>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</si>
  <si>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</si>
  <si>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</si>
  <si>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</si>
  <si>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</si>
  <si>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</si>
  <si>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</si>
  <si>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</si>
  <si>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</si>
  <si>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</si>
  <si>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</si>
  <si>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</si>
  <si>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</si>
  <si>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</si>
  <si>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</si>
  <si>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</si>
  <si>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</si>
  <si>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</si>
  <si>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</si>
  <si>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</si>
  <si>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</si>
  <si>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</si>
  <si>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</si>
  <si>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</si>
  <si>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</si>
  <si>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</si>
  <si>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</si>
  <si>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</si>
  <si>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</si>
  <si>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</si>
  <si>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</si>
  <si>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</si>
  <si>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</si>
  <si>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</si>
  <si>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</si>
  <si>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</si>
  <si>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</si>
  <si>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</si>
  <si>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</si>
  <si>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</si>
  <si>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</si>
  <si>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</si>
  <si>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</si>
  <si>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</si>
  <si>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</si>
  <si>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</si>
  <si>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</si>
  <si>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</si>
  <si>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</si>
  <si>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</si>
  <si>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</si>
  <si>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</si>
  <si>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</si>
  <si>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</si>
  <si>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</si>
  <si>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</si>
  <si>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</si>
  <si>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</si>
  <si>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</si>
  <si>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</si>
  <si>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</si>
  <si>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</si>
  <si>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</si>
  <si>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</si>
  <si>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</si>
  <si>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</si>
  <si>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</si>
  <si>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</si>
  <si>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</si>
  <si>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</si>
  <si>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</si>
  <si>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</si>
  <si>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</si>
  <si>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</si>
  <si>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</si>
  <si>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</si>
  <si>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</si>
  <si>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</si>
  <si>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</si>
  <si>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</si>
  <si>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</si>
  <si>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</si>
  <si>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</si>
  <si>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</si>
  <si>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</si>
  <si>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</si>
  <si>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</si>
  <si>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</si>
  <si>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</si>
  <si>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</si>
  <si>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</si>
  <si>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</si>
  <si>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</si>
  <si>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</si>
  <si>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</si>
  <si>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</si>
  <si>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</si>
  <si>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</si>
  <si>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</si>
  <si>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</si>
  <si>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</si>
  <si>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</si>
  <si>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</si>
  <si>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</si>
  <si>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</si>
  <si>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</si>
  <si>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</si>
  <si>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</si>
  <si>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</si>
  <si>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</si>
  <si>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</si>
  <si>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</si>
  <si>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</si>
  <si>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</si>
  <si>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</si>
  <si>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</si>
  <si>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</si>
  <si>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</si>
  <si>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</si>
  <si>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</si>
  <si>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</si>
  <si>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</si>
  <si>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</si>
  <si>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</si>
  <si>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</si>
  <si>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</si>
  <si>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</si>
  <si>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</si>
  <si>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</si>
  <si>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</si>
  <si>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</si>
  <si>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</si>
  <si>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</si>
  <si>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</si>
  <si>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</si>
  <si>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</si>
  <si>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</si>
  <si>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</si>
  <si>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</si>
  <si>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</si>
  <si>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</si>
  <si>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</si>
  <si>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</si>
  <si>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</si>
  <si>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</si>
  <si>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</si>
  <si>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</si>
  <si>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</si>
  <si>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</si>
  <si>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</si>
  <si>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</si>
  <si>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</si>
  <si>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</si>
  <si>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</si>
  <si>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</si>
  <si>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</si>
  <si>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</si>
  <si>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</si>
  <si>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</si>
  <si>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</si>
  <si>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</si>
  <si>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</si>
  <si>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</si>
  <si>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</si>
  <si>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</si>
  <si>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</si>
  <si>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</si>
  <si>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</si>
  <si>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</si>
  <si>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</si>
  <si>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</si>
  <si>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</si>
  <si>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</si>
  <si>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</si>
  <si>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</si>
  <si>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</si>
  <si>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</si>
  <si>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</si>
  <si>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</si>
  <si>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</si>
  <si>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</si>
  <si>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</si>
  <si>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</si>
  <si>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</si>
  <si>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</si>
  <si>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</si>
  <si>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</si>
  <si>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</si>
  <si>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</si>
  <si>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</si>
  <si>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</si>
  <si>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</si>
  <si>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</si>
  <si>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</si>
  <si>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</si>
  <si>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</si>
  <si>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</si>
  <si>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</si>
  <si>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</si>
  <si>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</si>
  <si>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</si>
  <si>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</si>
  <si>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</si>
  <si>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</si>
  <si>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</si>
  <si>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</si>
  <si>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</si>
  <si>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</si>
  <si>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</si>
  <si>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</si>
  <si>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</si>
  <si>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</si>
  <si>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</si>
  <si>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</si>
  <si>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</si>
  <si>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</si>
  <si>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</si>
  <si>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</si>
  <si>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</si>
  <si>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</si>
  <si>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</si>
  <si>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</si>
  <si>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</si>
  <si>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</si>
  <si>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</si>
  <si>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</si>
  <si>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</si>
  <si>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</si>
  <si>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</si>
  <si>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</si>
  <si>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</si>
  <si>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</si>
  <si>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</si>
  <si>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</si>
  <si>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</si>
  <si>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</si>
  <si>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</si>
  <si>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</si>
  <si>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</si>
  <si>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</si>
  <si>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</si>
  <si>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</si>
  <si>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</si>
  <si>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</si>
  <si>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</si>
  <si>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</si>
  <si>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</si>
  <si>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</si>
  <si>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</si>
  <si>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</si>
  <si>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</si>
  <si>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</si>
  <si>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</si>
  <si>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</si>
  <si>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</si>
  <si>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</si>
  <si>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</si>
  <si>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</si>
  <si>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</si>
  <si>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</si>
  <si>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</si>
  <si>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</si>
  <si>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</si>
  <si>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</si>
  <si>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</si>
  <si>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</si>
  <si>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</si>
  <si>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</si>
  <si>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</si>
  <si>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</si>
  <si>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</si>
  <si>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</si>
  <si>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</si>
  <si>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</si>
  <si>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</si>
  <si>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</si>
  <si>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</si>
  <si>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</si>
  <si>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</si>
  <si>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</si>
  <si>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</si>
  <si>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</si>
  <si>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</si>
  <si>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</si>
  <si>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</si>
  <si>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</si>
  <si>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</si>
  <si>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</si>
  <si>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</si>
  <si>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</si>
  <si>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</si>
  <si>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</si>
  <si>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</si>
  <si>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</si>
  <si>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</si>
  <si>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</si>
  <si>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</si>
  <si>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</si>
  <si>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</si>
  <si>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</si>
  <si>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</si>
  <si>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</si>
  <si>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</si>
  <si>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</si>
  <si>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</si>
  <si>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</si>
  <si>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</si>
  <si>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</si>
  <si>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</si>
  <si>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</si>
  <si>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</si>
  <si>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</si>
  <si>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</si>
  <si>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</si>
  <si>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</si>
  <si>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</si>
  <si>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</si>
  <si>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</si>
  <si>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</si>
  <si>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</si>
  <si>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</si>
  <si>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</si>
  <si>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</si>
  <si>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</si>
  <si>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</si>
  <si>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</si>
  <si>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</si>
  <si>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</si>
  <si>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</si>
  <si>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</si>
  <si>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</si>
  <si>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</si>
  <si>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</si>
  <si>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</si>
  <si>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</si>
  <si>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</si>
  <si>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</si>
  <si>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</si>
  <si>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</si>
  <si>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</si>
  <si>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</si>
  <si>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</si>
  <si>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</si>
  <si>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</si>
  <si>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</si>
  <si>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</si>
  <si>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</si>
  <si>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</si>
  <si>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</si>
  <si>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</si>
  <si>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</si>
  <si>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</si>
  <si>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</si>
  <si>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</si>
  <si>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</si>
  <si>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</si>
  <si>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</si>
  <si>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</si>
  <si>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</si>
  <si>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</si>
  <si>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</si>
  <si>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</si>
  <si>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</si>
  <si>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</si>
  <si>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</si>
  <si>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</si>
  <si>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</si>
  <si>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</si>
  <si>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</si>
  <si>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</si>
  <si>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</si>
  <si>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</si>
  <si>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</si>
  <si>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</si>
  <si>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</si>
  <si>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</si>
  <si>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</si>
  <si>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</si>
  <si>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</si>
  <si>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</si>
  <si>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</si>
  <si>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</si>
  <si>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</si>
  <si>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</si>
  <si>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</si>
  <si>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</si>
  <si>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</si>
  <si>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</si>
  <si>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</si>
  <si>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</si>
  <si>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</si>
  <si>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</si>
  <si>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</si>
  <si>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</si>
  <si>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</si>
  <si>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</si>
  <si>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</si>
  <si>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</si>
  <si>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</si>
  <si>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</si>
  <si>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</si>
  <si>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</si>
  <si>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</si>
  <si>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</si>
  <si>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</si>
  <si>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</si>
  <si>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</si>
  <si>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</si>
  <si>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</si>
  <si>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</si>
  <si>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</si>
  <si>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</si>
  <si>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</si>
  <si>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</si>
  <si>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</si>
  <si>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</si>
  <si>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</si>
  <si>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</si>
  <si>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</si>
  <si>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</si>
  <si>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</si>
  <si>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</si>
  <si>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</si>
  <si>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</si>
  <si>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</si>
  <si>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</si>
  <si>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</si>
  <si>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</si>
  <si>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</si>
  <si>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</si>
  <si>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</si>
  <si>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</si>
  <si>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</si>
  <si>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</si>
  <si>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</si>
  <si>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</si>
  <si>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</si>
  <si>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</si>
  <si>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</si>
  <si>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</si>
  <si>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</si>
  <si>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</si>
  <si>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</si>
  <si>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</si>
  <si>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</si>
  <si>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</si>
  <si>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</si>
  <si>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</si>
  <si>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</si>
  <si>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</si>
  <si>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</si>
  <si>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</si>
  <si>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</si>
  <si>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</si>
  <si>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</si>
  <si>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</si>
  <si>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</si>
  <si>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</si>
  <si>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</si>
  <si>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</si>
  <si>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</si>
  <si>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</si>
  <si>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</si>
  <si>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</si>
  <si>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</si>
  <si>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</si>
  <si>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</si>
  <si>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</si>
  <si>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</si>
  <si>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</si>
  <si>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</si>
  <si>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</si>
  <si>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</si>
  <si>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</si>
  <si>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</si>
  <si>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</si>
  <si>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</si>
  <si>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</si>
  <si>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</si>
  <si>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</si>
  <si>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</si>
  <si>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</si>
  <si>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</si>
  <si>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</si>
  <si>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</si>
  <si>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</si>
  <si>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</si>
  <si>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</si>
  <si>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</si>
  <si>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</si>
  <si>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</si>
  <si>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</si>
  <si>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</si>
  <si>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</si>
  <si>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</si>
  <si>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</si>
  <si>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</si>
  <si>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</si>
  <si>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</si>
  <si>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</si>
  <si>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</si>
  <si>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</si>
  <si>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</si>
  <si>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</si>
  <si>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</si>
  <si>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</si>
  <si>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</si>
  <si>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</si>
  <si>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</si>
  <si>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</si>
  <si>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</si>
  <si>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</si>
  <si>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</si>
  <si>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</si>
  <si>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</si>
  <si>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</si>
  <si>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</si>
  <si>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</si>
  <si>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</si>
  <si>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</si>
  <si>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</si>
  <si>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</si>
  <si>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</si>
  <si>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</si>
  <si>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</si>
  <si>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</si>
  <si>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</si>
  <si>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</si>
  <si>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</si>
  <si>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</si>
  <si>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</si>
  <si>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</si>
  <si>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</si>
  <si>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</si>
  <si>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</si>
  <si>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</si>
  <si>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</si>
  <si>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</si>
  <si>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</si>
  <si>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</si>
  <si>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</si>
  <si>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</si>
  <si>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</si>
  <si>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</si>
  <si>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</si>
  <si>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</si>
  <si>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</si>
  <si>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</si>
  <si>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</si>
  <si>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</si>
  <si>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</si>
  <si>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</si>
  <si>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</si>
  <si>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</si>
  <si>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</si>
  <si>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</si>
  <si>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</si>
  <si>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</si>
  <si>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</si>
  <si>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</si>
  <si>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</si>
  <si>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</si>
  <si>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</si>
  <si>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</si>
  <si>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</si>
  <si>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</si>
  <si>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</si>
  <si>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</si>
  <si>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</si>
  <si>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</si>
  <si>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</si>
  <si>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</si>
  <si>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</si>
  <si>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</si>
  <si>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</si>
  <si>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</si>
  <si>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</si>
  <si>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</si>
  <si>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</si>
  <si>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</si>
  <si>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</si>
  <si>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</si>
  <si>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</si>
  <si>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</si>
  <si>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</si>
  <si>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</si>
  <si>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</si>
  <si>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</si>
  <si>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</si>
  <si>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</si>
  <si>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</si>
  <si>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</si>
  <si>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</si>
  <si>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</si>
  <si>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</si>
  <si>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</si>
  <si>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</si>
  <si>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</si>
  <si>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</si>
  <si>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</si>
  <si>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</si>
  <si>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</si>
  <si>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</si>
  <si>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</si>
  <si>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</si>
  <si>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</si>
  <si>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</si>
  <si>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</si>
  <si>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</si>
  <si>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</si>
  <si>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</si>
  <si>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</si>
  <si>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</si>
  <si>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</si>
  <si>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</si>
  <si>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</si>
  <si>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</si>
  <si>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</si>
  <si>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</si>
  <si>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</si>
  <si>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</si>
  <si>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</si>
  <si>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</si>
  <si>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</si>
  <si>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</si>
  <si>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</si>
  <si>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</si>
  <si>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</si>
  <si>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</si>
  <si>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</si>
  <si>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</si>
  <si>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</si>
  <si>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</si>
  <si>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</si>
  <si>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</si>
  <si>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</si>
  <si>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</si>
  <si>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</si>
  <si>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</si>
  <si>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</si>
  <si>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</si>
  <si>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</si>
  <si>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</si>
  <si>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</si>
  <si>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</si>
  <si>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</si>
  <si>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</si>
  <si>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</si>
  <si>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</si>
  <si>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</si>
  <si>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</si>
  <si>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</si>
  <si>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</si>
  <si>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</si>
  <si>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</si>
  <si>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</si>
  <si>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</si>
  <si>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</si>
  <si>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</si>
  <si>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</si>
  <si>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</si>
  <si>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</si>
  <si>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</si>
  <si>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</si>
  <si>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</si>
  <si>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</si>
  <si>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</si>
  <si>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</si>
  <si>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</si>
  <si>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</si>
  <si>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</si>
  <si>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</si>
  <si>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</si>
  <si>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</si>
  <si>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</si>
  <si>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</si>
  <si>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</si>
  <si>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</si>
  <si>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</si>
  <si>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</si>
  <si>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</si>
  <si>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</si>
  <si>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</si>
  <si>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</si>
  <si>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</si>
  <si>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</si>
  <si>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</si>
  <si>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</si>
  <si>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</si>
  <si>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</si>
  <si>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</si>
  <si>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</si>
  <si>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</si>
  <si>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</si>
  <si>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</si>
  <si>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</si>
  <si>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</si>
  <si>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</si>
  <si>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</si>
  <si>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</si>
  <si>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</si>
  <si>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</si>
  <si>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</si>
  <si>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</si>
  <si>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</si>
  <si>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</si>
  <si>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</si>
  <si>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</si>
  <si>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</si>
  <si>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</si>
  <si>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</si>
  <si>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</si>
  <si>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</si>
  <si>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</si>
  <si>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</si>
  <si>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</si>
  <si>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</si>
  <si>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</si>
  <si>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</si>
  <si>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</si>
  <si>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</si>
  <si>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</si>
  <si>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</si>
  <si>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</si>
  <si>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</si>
  <si>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</si>
  <si>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</si>
  <si>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</si>
  <si>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</si>
  <si>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</si>
  <si>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</si>
  <si>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</si>
  <si>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</si>
  <si>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</si>
  <si>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</si>
  <si>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</si>
  <si>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</si>
  <si>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</si>
  <si>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</si>
  <si>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</si>
  <si>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</si>
  <si>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</si>
  <si>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</si>
  <si>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</si>
  <si>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</si>
  <si>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</si>
  <si>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</si>
  <si>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</si>
  <si>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</si>
  <si>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</si>
  <si>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</si>
  <si>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</si>
  <si>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</si>
  <si>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</si>
  <si>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</si>
  <si>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</si>
  <si>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</si>
  <si>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</si>
  <si>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</si>
  <si>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</si>
  <si>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</si>
  <si>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</si>
  <si>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</si>
  <si>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</si>
  <si>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</si>
  <si>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</si>
  <si>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</si>
  <si>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</si>
  <si>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</si>
  <si>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</si>
  <si>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</si>
  <si>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</si>
  <si>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</si>
  <si>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</si>
  <si>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</si>
  <si>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</si>
  <si>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</si>
  <si>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</si>
  <si>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</si>
  <si>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</si>
  <si>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</si>
  <si>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</si>
  <si>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</si>
  <si>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</si>
  <si>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</si>
  <si>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</si>
  <si>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</si>
  <si>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</si>
  <si>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</si>
  <si>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</si>
  <si>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</si>
  <si>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</si>
  <si>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</si>
  <si>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</si>
  <si>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</si>
  <si>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</si>
  <si>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</si>
  <si>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</si>
  <si>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</si>
  <si>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</si>
  <si>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</si>
  <si>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</si>
  <si>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</si>
  <si>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</si>
  <si>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</si>
  <si>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</si>
  <si>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</si>
  <si>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</si>
  <si>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</si>
  <si>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</si>
  <si>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</si>
  <si>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</si>
  <si>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</si>
  <si>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</si>
  <si>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</si>
  <si>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</si>
  <si>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</si>
  <si>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</si>
  <si>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</si>
  <si>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</si>
  <si>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</si>
  <si>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</si>
  <si>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</si>
  <si>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</si>
  <si>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</si>
  <si>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</si>
  <si>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</si>
  <si>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</si>
  <si>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</si>
  <si>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</si>
  <si>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</si>
  <si>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</si>
  <si>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</si>
  <si>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</si>
  <si>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</si>
  <si>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</si>
  <si>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</si>
  <si>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</si>
  <si>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</si>
  <si>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</si>
  <si>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</si>
  <si>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</si>
  <si>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</si>
  <si>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</si>
  <si>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</si>
  <si>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</si>
  <si>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</si>
  <si>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</si>
  <si>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</si>
  <si>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</si>
  <si>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</si>
  <si>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</si>
  <si>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</si>
  <si>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</si>
  <si>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</si>
  <si>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</si>
  <si>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</si>
  <si>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</si>
  <si>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</si>
  <si>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</si>
  <si>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</si>
  <si>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</si>
  <si>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</si>
  <si>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</si>
  <si>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</si>
  <si>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</si>
  <si>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</si>
  <si>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</si>
  <si>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</si>
  <si>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</si>
  <si>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</si>
  <si>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</si>
  <si>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</si>
  <si>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</si>
  <si>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</si>
  <si>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</si>
  <si>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</si>
  <si>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</si>
  <si>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</si>
  <si>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</si>
  <si>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</si>
  <si>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</si>
  <si>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</si>
  <si>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</si>
  <si>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</si>
  <si>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</si>
  <si>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</si>
  <si>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</si>
  <si>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</si>
  <si>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</si>
  <si>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</si>
  <si>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</si>
  <si>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</si>
  <si>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</si>
  <si>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</si>
  <si>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</si>
  <si>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</si>
  <si>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</si>
  <si>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</si>
  <si>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</si>
  <si>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</si>
  <si>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</si>
  <si>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</si>
  <si>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</si>
  <si>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</si>
  <si>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</si>
  <si>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</si>
  <si>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</si>
  <si>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</si>
  <si>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</si>
  <si>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</si>
  <si>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</si>
  <si>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</si>
  <si>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</si>
  <si>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</si>
  <si>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</si>
  <si>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</si>
  <si>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</si>
  <si>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</si>
  <si>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</si>
  <si>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</si>
  <si>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</si>
  <si>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</si>
  <si>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</si>
  <si>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</si>
  <si>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</si>
  <si>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</si>
  <si>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</si>
  <si>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</si>
  <si>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</si>
  <si>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</si>
  <si>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</si>
  <si>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</si>
  <si>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</si>
  <si>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</si>
  <si>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</si>
  <si>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</si>
  <si>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</si>
  <si>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</si>
  <si>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</si>
  <si>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</si>
  <si>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</si>
  <si>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</si>
  <si>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</si>
  <si>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</si>
  <si>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</si>
  <si>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</si>
  <si>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</si>
  <si>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</si>
  <si>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</si>
  <si>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</si>
  <si>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</si>
  <si>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</si>
  <si>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</si>
  <si>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</si>
  <si>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</si>
  <si>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</si>
  <si>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</si>
  <si>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</si>
  <si>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</si>
  <si>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</si>
  <si>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</si>
  <si>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</si>
  <si>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</si>
  <si>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</si>
  <si>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</si>
  <si>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</si>
  <si>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</si>
  <si>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</si>
  <si>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</si>
  <si>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</si>
  <si>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</si>
  <si>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</si>
  <si>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</si>
  <si>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</si>
  <si>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</si>
  <si>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</si>
  <si>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</si>
  <si>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</si>
  <si>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</si>
  <si>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</si>
  <si>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</si>
  <si>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</si>
  <si>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</si>
  <si>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</si>
  <si>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</si>
  <si>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</si>
  <si>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</si>
  <si>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</si>
  <si>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</si>
  <si>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</si>
  <si>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</si>
  <si>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</si>
  <si>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</si>
  <si>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</si>
  <si>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</si>
  <si>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</si>
  <si>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</si>
  <si>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</si>
  <si>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</si>
  <si>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</si>
  <si>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</si>
  <si>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</si>
  <si>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</si>
  <si>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</si>
  <si>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</si>
  <si>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</si>
  <si>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</si>
  <si>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</si>
  <si>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</si>
  <si>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</si>
  <si>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</si>
  <si>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</si>
  <si>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</si>
  <si>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</si>
  <si>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</si>
  <si>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</si>
  <si>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</si>
  <si>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</si>
  <si>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</si>
  <si>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</si>
  <si>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</si>
  <si>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</si>
  <si>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</si>
  <si>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</si>
  <si>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</si>
  <si>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</si>
  <si>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</si>
  <si>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</si>
  <si>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</si>
  <si>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</si>
  <si>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</si>
  <si>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</si>
  <si>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</si>
  <si>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</si>
  <si>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</si>
  <si>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</si>
  <si>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</si>
  <si>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</si>
  <si>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</si>
  <si>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</si>
  <si>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</si>
  <si>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</si>
  <si>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</si>
  <si>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</si>
  <si>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</si>
  <si>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</si>
  <si>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</si>
  <si>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</si>
  <si>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</si>
  <si>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</si>
  <si>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</si>
  <si>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</si>
  <si>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</si>
  <si>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</si>
  <si>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</si>
  <si>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</si>
  <si>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</si>
  <si>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</si>
  <si>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</si>
  <si>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</si>
  <si>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</si>
  <si>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</si>
  <si>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</si>
  <si>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</si>
  <si>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</si>
  <si>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</si>
  <si>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</si>
  <si>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</si>
  <si>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</si>
  <si>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</si>
  <si>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</si>
  <si>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</si>
  <si>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</si>
  <si>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</si>
  <si>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</si>
  <si>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</si>
  <si>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</si>
  <si>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</si>
  <si>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</si>
  <si>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</si>
  <si>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</si>
  <si>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</si>
  <si>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</si>
  <si>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</si>
  <si>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</si>
  <si>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</si>
  <si>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</si>
  <si>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</si>
  <si>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</si>
  <si>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</si>
  <si>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</si>
  <si>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</si>
  <si>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</si>
  <si>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</si>
  <si>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</si>
  <si>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</si>
  <si>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</si>
  <si>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</si>
  <si>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</si>
  <si>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</si>
  <si>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</si>
  <si>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</si>
  <si>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</si>
  <si>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</si>
  <si>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</si>
  <si>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</si>
  <si>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</si>
  <si>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</si>
  <si>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</si>
  <si>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</si>
  <si>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</si>
  <si>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</si>
  <si>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</si>
  <si>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</si>
  <si>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</si>
  <si>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</si>
  <si>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</si>
  <si>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</si>
  <si>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</si>
  <si>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</si>
  <si>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</si>
  <si>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</si>
  <si>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</si>
  <si>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</si>
  <si>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</si>
  <si>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</si>
  <si>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</si>
  <si>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</si>
  <si>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</si>
  <si>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</si>
  <si>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</si>
  <si>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</si>
  <si>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</si>
  <si>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</si>
  <si>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</si>
  <si>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</si>
  <si>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</si>
  <si>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</si>
  <si>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</si>
  <si>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</si>
  <si>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</si>
  <si>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</si>
  <si>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</si>
  <si>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</si>
  <si>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</si>
  <si>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</si>
  <si>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</si>
  <si>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</si>
  <si>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</si>
  <si>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</si>
  <si>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</si>
  <si>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</si>
  <si>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</si>
  <si>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</si>
  <si>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</si>
  <si>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</si>
  <si>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</si>
  <si>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</si>
  <si>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</si>
  <si>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</si>
  <si>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</si>
  <si>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</si>
  <si>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</si>
  <si>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</si>
  <si>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</si>
  <si>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</si>
  <si>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</si>
  <si>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</si>
  <si>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</si>
  <si>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</si>
  <si>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</si>
  <si>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</si>
  <si>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</si>
  <si>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</si>
  <si>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</si>
  <si>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</si>
  <si>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</si>
  <si>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</si>
  <si>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</si>
  <si>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</si>
  <si>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</si>
  <si>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</si>
  <si>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</si>
  <si>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</si>
  <si>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</si>
  <si>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</si>
  <si>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</si>
  <si>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</si>
  <si>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</si>
  <si>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</si>
  <si>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</si>
  <si>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</si>
  <si>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</si>
  <si>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</si>
  <si>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</si>
  <si>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</si>
  <si>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</si>
  <si>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</si>
  <si>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</si>
  <si>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</si>
  <si>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</si>
  <si>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</si>
  <si>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</si>
  <si>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</si>
  <si>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</si>
  <si>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</si>
  <si>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</si>
  <si>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</si>
  <si>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</si>
  <si>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</si>
  <si>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</si>
  <si>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</si>
  <si>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</si>
  <si>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</si>
  <si>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</si>
  <si>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</si>
  <si>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</si>
  <si>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</si>
  <si>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</si>
  <si>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</si>
  <si>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</si>
  <si>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</si>
  <si>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</si>
  <si>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</si>
  <si>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</si>
  <si>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</si>
  <si>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</si>
  <si>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</si>
  <si>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</si>
  <si>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</si>
  <si>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</si>
  <si>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</si>
  <si>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</si>
  <si>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</si>
  <si>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</si>
  <si>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</si>
  <si>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</si>
  <si>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</si>
  <si>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</si>
  <si>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</si>
  <si>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</si>
  <si>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</si>
  <si>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</si>
  <si>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</si>
  <si>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</si>
  <si>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</si>
  <si>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</si>
  <si>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</si>
  <si>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</si>
  <si>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</si>
  <si>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</si>
  <si>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</si>
  <si>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</si>
  <si>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</si>
  <si>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</si>
  <si>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</si>
  <si>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</si>
  <si>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</si>
  <si>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</si>
  <si>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</si>
  <si>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</si>
  <si>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</si>
  <si>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</si>
  <si>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</si>
  <si>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</si>
  <si>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</si>
  <si>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</si>
  <si>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</si>
  <si>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</si>
  <si>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</si>
  <si>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</si>
  <si>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</si>
  <si>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</si>
  <si>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</si>
  <si>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</si>
  <si>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</si>
  <si>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</si>
  <si>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</si>
  <si>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</si>
  <si>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</si>
  <si>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</si>
  <si>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</si>
  <si>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</si>
  <si>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</si>
  <si>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</si>
  <si>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</si>
  <si>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</si>
  <si>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</si>
  <si>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</si>
  <si>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</si>
  <si>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</si>
  <si>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</si>
  <si>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</si>
  <si>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</si>
  <si>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</si>
  <si>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</si>
  <si>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</si>
  <si>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</si>
  <si>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</si>
  <si>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</si>
  <si>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</si>
  <si>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</si>
  <si>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</si>
  <si>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</si>
  <si>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</si>
  <si>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</si>
  <si>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</si>
  <si>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</si>
  <si>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</si>
  <si>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</si>
  <si>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</si>
  <si>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</si>
  <si>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</si>
  <si>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</si>
  <si>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</si>
  <si>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</si>
  <si>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</si>
  <si>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</si>
  <si>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</si>
  <si>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</si>
  <si>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</si>
  <si>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</si>
  <si>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</si>
  <si>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</si>
  <si>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</si>
  <si>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</si>
  <si>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</si>
  <si>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</si>
  <si>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</si>
  <si>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</si>
  <si>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</si>
  <si>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</si>
  <si>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</si>
  <si>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</si>
  <si>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</si>
  <si>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</si>
  <si>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</si>
  <si>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</si>
  <si>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</si>
  <si>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</si>
  <si>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</si>
  <si>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</si>
  <si>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</si>
  <si>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</si>
  <si>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</si>
  <si>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</si>
  <si>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</si>
  <si>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</si>
  <si>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</si>
  <si>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</si>
  <si>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</si>
  <si>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</si>
  <si>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</si>
  <si>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</si>
  <si>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</si>
  <si>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</si>
  <si>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</si>
  <si>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</si>
  <si>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</si>
  <si>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</si>
  <si>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</si>
  <si>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</si>
  <si>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</si>
  <si>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</si>
  <si>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</si>
  <si>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</si>
  <si>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</si>
  <si>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</si>
  <si>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</si>
  <si>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</si>
  <si>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</si>
  <si>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</si>
  <si>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</si>
  <si>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</si>
  <si>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</si>
  <si>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</si>
  <si>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</si>
  <si>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</si>
  <si>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</si>
  <si>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</si>
  <si>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</si>
  <si>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</si>
  <si>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</si>
  <si>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</si>
  <si>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</si>
  <si>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</si>
  <si>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</si>
  <si>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</si>
  <si>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</si>
  <si>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</si>
  <si>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</si>
  <si>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</si>
  <si>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</si>
  <si>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</si>
  <si>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</si>
  <si>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</si>
  <si>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</si>
  <si>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</si>
  <si>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</si>
  <si>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</si>
  <si>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</si>
  <si>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</si>
  <si>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</si>
  <si>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</si>
  <si>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</si>
  <si>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</si>
  <si>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</si>
  <si>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</si>
  <si>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</si>
  <si>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</si>
  <si>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</si>
  <si>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</si>
  <si>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</si>
  <si>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</si>
  <si>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</si>
  <si>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</si>
  <si>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</si>
  <si>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</si>
  <si>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</si>
  <si>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</si>
  <si>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</si>
  <si>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</si>
  <si>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</si>
  <si>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</si>
  <si>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</si>
  <si>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</si>
  <si>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</si>
  <si>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</si>
  <si>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</si>
  <si>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</si>
  <si>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</si>
  <si>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</si>
  <si>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</si>
  <si>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</si>
  <si>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</si>
  <si>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</si>
  <si>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</si>
  <si>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</si>
  <si>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</si>
  <si>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</si>
  <si>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</si>
  <si>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</si>
  <si>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</si>
  <si>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</si>
  <si>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</si>
  <si>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</si>
  <si>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</si>
  <si>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</si>
  <si>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</si>
  <si>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</si>
  <si>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</si>
  <si>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</si>
  <si>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</si>
  <si>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</si>
  <si>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</si>
  <si>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</si>
  <si>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</si>
  <si>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</si>
  <si>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</si>
  <si>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</si>
  <si>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</si>
  <si>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</si>
  <si>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</si>
  <si>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</si>
  <si>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</si>
  <si>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</si>
  <si>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</si>
  <si>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</si>
  <si>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</si>
  <si>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</si>
  <si>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</si>
  <si>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</si>
  <si>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</si>
  <si>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</si>
  <si>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</si>
  <si>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</si>
  <si>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</si>
  <si>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</si>
  <si>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</si>
  <si>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</si>
  <si>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</si>
  <si>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</si>
  <si>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</si>
  <si>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</si>
  <si>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</si>
  <si>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</si>
  <si>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</si>
  <si>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</si>
  <si>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</si>
  <si>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</si>
  <si>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</si>
  <si>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</si>
  <si>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</si>
  <si>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</si>
  <si>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</si>
  <si>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</si>
  <si>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</si>
  <si>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</si>
  <si>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</si>
  <si>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</si>
  <si>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</si>
  <si>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</si>
  <si>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</si>
  <si>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</si>
  <si>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</si>
  <si>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</si>
  <si>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</si>
  <si>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</si>
  <si>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</si>
  <si>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</si>
  <si>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</si>
  <si>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</si>
  <si>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</si>
  <si>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</si>
  <si>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</si>
  <si>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</si>
  <si>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</si>
  <si>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</si>
  <si>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</si>
  <si>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</si>
  <si>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</si>
  <si>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</si>
  <si>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</si>
  <si>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</si>
  <si>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</si>
  <si>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</si>
  <si>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</si>
  <si>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</si>
  <si>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</si>
  <si>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</si>
  <si>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</si>
  <si>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</si>
  <si>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</si>
  <si>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</si>
  <si>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</si>
  <si>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</si>
  <si>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</si>
  <si>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</si>
  <si>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</si>
  <si>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</si>
  <si>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</si>
  <si>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</si>
  <si>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</si>
  <si>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</si>
  <si>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</si>
  <si>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</si>
  <si>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</si>
  <si>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</si>
  <si>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</si>
  <si>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</si>
  <si>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</si>
  <si>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</si>
  <si>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</si>
  <si>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</si>
  <si>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</si>
  <si>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</si>
  <si>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</si>
  <si>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</si>
  <si>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</si>
  <si>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</si>
  <si>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</si>
  <si>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</si>
  <si>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</si>
  <si>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</si>
  <si>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</si>
  <si>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</si>
  <si>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</si>
  <si>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</si>
  <si>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</si>
  <si>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</si>
  <si>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</si>
  <si>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</si>
  <si>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</si>
  <si>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</si>
  <si>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</si>
  <si>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</si>
  <si>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</si>
  <si>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</si>
  <si>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</si>
  <si>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</si>
  <si>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</si>
  <si>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</si>
  <si>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</si>
  <si>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</si>
  <si>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</si>
  <si>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</si>
  <si>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</si>
  <si>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</si>
  <si>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</si>
  <si>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</si>
  <si>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</si>
  <si>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</si>
  <si>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</si>
  <si>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</si>
  <si>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</si>
  <si>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</si>
  <si>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</si>
  <si>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</si>
  <si>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</si>
  <si>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</si>
  <si>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</si>
  <si>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</si>
  <si>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</si>
  <si>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</si>
  <si>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</si>
  <si>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</si>
  <si>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</si>
  <si>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</si>
  <si>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</si>
  <si>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</si>
  <si>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</si>
  <si>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</si>
  <si>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</si>
  <si>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</si>
  <si>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</si>
  <si>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</si>
  <si>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</si>
  <si>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</si>
  <si>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</si>
  <si>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</si>
  <si>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</si>
  <si>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</si>
  <si>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</si>
  <si>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</si>
  <si>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</si>
  <si>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</si>
  <si>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</si>
  <si>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</si>
  <si>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</si>
  <si>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</si>
  <si>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</si>
  <si>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</si>
  <si>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</si>
  <si>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</si>
  <si>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</si>
  <si>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</si>
  <si>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</si>
  <si>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</si>
  <si>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</si>
  <si>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</si>
  <si>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</si>
  <si>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</si>
  <si>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</si>
  <si>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</si>
  <si>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</si>
  <si>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</si>
  <si>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</si>
  <si>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</si>
  <si>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</si>
  <si>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</si>
  <si>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</si>
  <si>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</si>
  <si>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</si>
  <si>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</si>
  <si>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</si>
  <si>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</si>
  <si>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</si>
  <si>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</si>
  <si>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</si>
  <si>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</si>
  <si>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</si>
  <si>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</si>
  <si>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</si>
  <si>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</si>
  <si>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</si>
  <si>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</si>
  <si>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</si>
  <si>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</si>
  <si>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</si>
  <si>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</si>
  <si>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</si>
  <si>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</si>
  <si>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</si>
  <si>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</si>
  <si>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</si>
  <si>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</si>
  <si>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</si>
  <si>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</si>
  <si>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</si>
  <si>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</si>
  <si>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</si>
  <si>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</si>
  <si>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</si>
  <si>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</si>
  <si>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</si>
  <si>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</si>
  <si>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</si>
  <si>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</si>
  <si>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</si>
  <si>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</si>
  <si>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</si>
  <si>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</si>
  <si>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</si>
  <si>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</si>
  <si>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</si>
  <si>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</si>
  <si>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</si>
  <si>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</si>
  <si>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</si>
  <si>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</si>
  <si>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</si>
  <si>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</si>
  <si>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</si>
  <si>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</si>
  <si>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</si>
  <si>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</si>
  <si>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</si>
  <si>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</si>
  <si>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</si>
  <si>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</si>
  <si>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</si>
  <si>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</si>
  <si>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</si>
  <si>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</si>
  <si>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</si>
  <si>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</si>
  <si>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</si>
  <si>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</si>
  <si>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</si>
  <si>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</si>
  <si>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</si>
  <si>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</si>
  <si>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</si>
  <si>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</si>
  <si>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</si>
  <si>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</si>
  <si>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</si>
  <si>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</si>
  <si>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</si>
  <si>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</si>
  <si>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</si>
  <si>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</si>
  <si>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</si>
  <si>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</si>
  <si>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</si>
  <si>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</si>
  <si>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</si>
  <si>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</si>
  <si>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</si>
  <si>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</si>
  <si>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</si>
  <si>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</si>
  <si>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</si>
  <si>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</si>
  <si>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</si>
  <si>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</si>
  <si>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</si>
  <si>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</si>
  <si>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</si>
  <si>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</si>
  <si>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</si>
  <si>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</si>
  <si>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</si>
  <si>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</si>
  <si>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</si>
  <si>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</si>
  <si>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</si>
  <si>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</si>
  <si>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</si>
  <si>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</si>
  <si>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</si>
  <si>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</si>
  <si>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</si>
  <si>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</si>
  <si>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</si>
  <si>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</si>
  <si>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</si>
  <si>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</si>
  <si>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</si>
  <si>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</si>
  <si>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</si>
  <si>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</si>
  <si>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</si>
  <si>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</si>
  <si>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</si>
  <si>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</si>
  <si>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</si>
  <si>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</si>
  <si>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</si>
  <si>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</si>
  <si>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</si>
  <si>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</si>
  <si>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</si>
  <si>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</si>
  <si>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</si>
  <si>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</si>
  <si>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</si>
  <si>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</si>
  <si>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</si>
  <si>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</si>
  <si>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</si>
  <si>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</si>
  <si>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</si>
  <si>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</si>
  <si>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</si>
  <si>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</si>
  <si>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</si>
  <si>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</si>
  <si>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</si>
  <si>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</si>
  <si>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</si>
  <si>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</si>
  <si>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</si>
  <si>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</si>
  <si>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</si>
  <si>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</si>
  <si>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</si>
  <si>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</si>
  <si>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</si>
  <si>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</si>
  <si>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</si>
  <si>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</si>
  <si>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</si>
  <si>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</si>
  <si>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</si>
  <si>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</si>
  <si>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</si>
  <si>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</si>
  <si>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</si>
  <si>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</si>
  <si>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</si>
  <si>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</si>
  <si>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</si>
  <si>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</si>
  <si>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</si>
  <si>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</si>
  <si>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</si>
  <si>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</si>
  <si>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</si>
  <si>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</si>
  <si>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</si>
  <si>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</si>
  <si>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</si>
  <si>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</si>
  <si>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</si>
  <si>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</si>
  <si>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</si>
  <si>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</si>
  <si>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</si>
  <si>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</si>
  <si>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</si>
  <si>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</si>
  <si>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</si>
  <si>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</si>
  <si>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</si>
  <si>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</si>
  <si>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</si>
  <si>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</si>
  <si>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</si>
  <si>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</si>
  <si>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</si>
  <si>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</si>
  <si>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</si>
  <si>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</si>
  <si>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</si>
  <si>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</si>
  <si>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</si>
  <si>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</si>
  <si>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</si>
  <si>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</si>
  <si>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</si>
  <si>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</si>
  <si>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</si>
  <si>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</si>
  <si>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</si>
  <si>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</si>
  <si>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</si>
  <si>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</si>
  <si>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</si>
  <si>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</si>
  <si>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</si>
  <si>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</si>
  <si>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</si>
  <si>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</si>
  <si>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</si>
  <si>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</si>
  <si>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</si>
  <si>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</si>
  <si>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</si>
  <si>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</si>
  <si>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</si>
  <si>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</si>
  <si>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</si>
  <si>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</si>
  <si>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</si>
  <si>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</si>
  <si>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</si>
  <si>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</si>
  <si>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</si>
  <si>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</si>
  <si>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</si>
  <si>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</si>
  <si>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</si>
  <si>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</si>
  <si>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</si>
  <si>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</si>
  <si>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</si>
  <si>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</si>
  <si>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</si>
  <si>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</si>
  <si>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</si>
  <si>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</si>
  <si>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</si>
  <si>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</si>
  <si>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</si>
  <si>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</si>
  <si>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</si>
  <si>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</si>
  <si>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</si>
  <si>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</si>
  <si>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</si>
  <si>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</si>
  <si>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</si>
  <si>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</si>
  <si>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</si>
  <si>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</si>
  <si>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</si>
  <si>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</si>
  <si>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</si>
  <si>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</si>
  <si>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</si>
  <si>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</si>
  <si>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</si>
  <si>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</si>
  <si>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</si>
  <si>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</si>
  <si>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</si>
  <si>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</si>
  <si>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</si>
  <si>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</si>
  <si>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</si>
  <si>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</si>
  <si>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</si>
  <si>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</si>
  <si>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</si>
  <si>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</si>
  <si>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</si>
  <si>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</si>
  <si>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</si>
  <si>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</si>
  <si>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</si>
  <si>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</si>
  <si>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</si>
  <si>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</si>
  <si>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</si>
  <si>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</si>
  <si>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</si>
  <si>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</si>
  <si>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</si>
  <si>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</si>
  <si>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</si>
  <si>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</si>
  <si>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</si>
  <si>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</si>
  <si>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</si>
  <si>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</si>
  <si>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</si>
  <si>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</si>
  <si>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</si>
  <si>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</si>
  <si>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</si>
  <si>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</si>
  <si>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</si>
  <si>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</si>
  <si>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</si>
  <si>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</si>
  <si>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</si>
  <si>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</si>
  <si>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</si>
  <si>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</si>
  <si>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</si>
  <si>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</si>
  <si>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</si>
  <si>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</si>
  <si>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</si>
  <si>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</si>
  <si>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</si>
  <si>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</si>
  <si>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</si>
  <si>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</si>
  <si>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</si>
  <si>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</si>
  <si>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</si>
  <si>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</si>
  <si>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</si>
  <si>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</si>
  <si>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</si>
  <si>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</si>
  <si>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</si>
  <si>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</si>
  <si>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</si>
  <si>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</si>
  <si>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</si>
  <si>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</si>
  <si>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</si>
  <si>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</si>
  <si>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</si>
  <si>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</si>
  <si>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</si>
  <si>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</si>
  <si>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</si>
  <si>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</si>
  <si>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</si>
  <si>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</si>
  <si>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</si>
  <si>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</si>
  <si>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</si>
  <si>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</si>
  <si>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</si>
  <si>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</si>
  <si>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</si>
  <si>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</si>
  <si>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</si>
  <si>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</si>
  <si>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</si>
  <si>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</si>
  <si>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</si>
  <si>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</si>
  <si>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</si>
  <si>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</si>
  <si>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</si>
  <si>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</si>
  <si>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</si>
  <si>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</si>
  <si>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</si>
  <si>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</si>
  <si>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</si>
  <si>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</si>
  <si>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</si>
  <si>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</si>
  <si>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</si>
  <si>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</si>
  <si>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</si>
  <si>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</si>
  <si>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</si>
  <si>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</si>
  <si>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</si>
  <si>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</si>
  <si>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</si>
  <si>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</si>
  <si>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</si>
  <si>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</si>
  <si>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</si>
  <si>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</si>
  <si>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</si>
  <si>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</si>
  <si>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</si>
  <si>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</si>
  <si>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</si>
  <si>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</si>
  <si>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</si>
  <si>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</si>
  <si>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</si>
  <si>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</si>
  <si>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</si>
  <si>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</si>
  <si>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</si>
  <si>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</si>
  <si>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</si>
  <si>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</si>
  <si>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</si>
  <si>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</si>
  <si>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</si>
  <si>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</si>
  <si>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</si>
  <si>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</si>
  <si>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</si>
  <si>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</si>
  <si>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</si>
  <si>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</si>
  <si>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</si>
  <si>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</si>
  <si>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</si>
  <si>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</si>
  <si>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</si>
  <si>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</si>
  <si>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</si>
  <si>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</si>
  <si>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</si>
  <si>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</si>
  <si>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</si>
  <si>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</si>
  <si>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</si>
  <si>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</si>
  <si>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</si>
  <si>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</si>
  <si>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</si>
  <si>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</si>
  <si>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</si>
  <si>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</si>
  <si>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</si>
  <si>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</si>
  <si>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</si>
  <si>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</si>
  <si>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</si>
  <si>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</si>
  <si>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</si>
  <si>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</si>
  <si>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</si>
  <si>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</si>
  <si>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</si>
  <si>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</si>
  <si>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</si>
  <si>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</si>
  <si>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</si>
  <si>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</si>
  <si>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</si>
  <si>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</si>
  <si>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</si>
  <si>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</si>
  <si>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</si>
  <si>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</si>
  <si>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</si>
  <si>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</si>
  <si>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</si>
  <si>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</si>
  <si>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</si>
  <si>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</si>
  <si>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</si>
  <si>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</si>
  <si>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</si>
  <si>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</si>
  <si>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</si>
  <si>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</si>
  <si>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</si>
  <si>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</si>
  <si>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</si>
  <si>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</si>
  <si>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</si>
  <si>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</si>
  <si>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</si>
  <si>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</si>
  <si>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</si>
  <si>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</si>
  <si>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</si>
  <si>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</si>
  <si>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</si>
  <si>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</si>
  <si>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</si>
  <si>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</si>
  <si>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</si>
  <si>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</si>
  <si>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</si>
  <si>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</si>
  <si>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</si>
  <si>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</si>
  <si>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</si>
  <si>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</si>
  <si>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</si>
  <si>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</si>
  <si>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</si>
  <si>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</si>
  <si>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</si>
  <si>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</si>
  <si>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</si>
  <si>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</si>
  <si>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</si>
  <si>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</si>
  <si>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</si>
  <si>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</si>
  <si>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</si>
  <si>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</si>
  <si>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</si>
  <si>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</si>
  <si>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</si>
  <si>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</si>
  <si>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</si>
  <si>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</si>
  <si>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</si>
  <si>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</si>
  <si>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</si>
  <si>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</si>
  <si>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</si>
  <si>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</si>
  <si>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</si>
  <si>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</si>
  <si>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</si>
  <si>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</si>
  <si>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</si>
  <si>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</si>
  <si>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</si>
  <si>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</si>
  <si>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</si>
  <si>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</si>
  <si>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</si>
  <si>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</si>
  <si>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</si>
  <si>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</si>
  <si>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</si>
  <si>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</si>
  <si>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</si>
  <si>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</si>
  <si>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</si>
  <si>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</si>
  <si>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</si>
  <si>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</si>
  <si>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</si>
  <si>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</si>
  <si>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</si>
  <si>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</si>
  <si>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</si>
  <si>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</si>
  <si>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</si>
  <si>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</si>
  <si>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</si>
  <si>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</si>
  <si>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</si>
  <si>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</si>
  <si>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</si>
  <si>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</si>
  <si>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</si>
  <si>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</si>
  <si>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</si>
  <si>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</si>
  <si>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</si>
  <si>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</si>
  <si>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</si>
  <si>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</si>
  <si>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</si>
  <si>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</si>
  <si>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</si>
  <si>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</si>
  <si>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</si>
  <si>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</si>
  <si>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</si>
  <si>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</si>
  <si>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</si>
  <si>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</si>
  <si>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</si>
  <si>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</si>
  <si>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</si>
  <si>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</si>
  <si>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</si>
  <si>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</si>
  <si>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</si>
  <si>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</si>
  <si>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</si>
  <si>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</si>
  <si>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</si>
  <si>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</si>
  <si>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</si>
  <si>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</si>
  <si>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</si>
  <si>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</si>
  <si>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</si>
  <si>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</si>
  <si>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</si>
  <si>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</si>
  <si>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</si>
  <si>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</si>
  <si>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</si>
  <si>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</si>
  <si>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</si>
  <si>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</si>
  <si>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</si>
  <si>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</si>
  <si>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</si>
  <si>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</si>
  <si>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</si>
  <si>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</si>
  <si>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</si>
  <si>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</si>
  <si>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</si>
  <si>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</si>
  <si>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</si>
  <si>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</si>
  <si>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</si>
  <si>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</si>
  <si>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</si>
  <si>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</si>
  <si>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</si>
  <si>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</si>
  <si>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</si>
  <si>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</si>
  <si>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</si>
  <si>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</si>
  <si>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</si>
  <si>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</si>
  <si>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</si>
  <si>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</si>
  <si>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</si>
  <si>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</si>
  <si>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</si>
  <si>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</si>
  <si>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</si>
  <si>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</si>
  <si>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</si>
  <si>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</si>
  <si>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</si>
  <si>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</si>
  <si>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</si>
  <si>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</si>
  <si>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</si>
  <si>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</si>
  <si>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</si>
  <si>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</si>
  <si>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</si>
  <si>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</si>
  <si>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</si>
  <si>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</si>
  <si>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</si>
  <si>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</si>
  <si>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</si>
  <si>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</si>
  <si>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</si>
  <si>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</si>
  <si>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</si>
  <si>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</si>
  <si>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</si>
  <si>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</si>
  <si>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</si>
  <si>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</si>
  <si>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</si>
  <si>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</si>
  <si>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</si>
  <si>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</si>
  <si>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</si>
  <si>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</si>
  <si>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</si>
  <si>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</si>
  <si>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</si>
  <si>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</si>
  <si>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</si>
  <si>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</si>
  <si>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</si>
  <si>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</si>
  <si>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</si>
  <si>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</si>
  <si>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</si>
  <si>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</si>
  <si>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</si>
  <si>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</si>
  <si>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</si>
  <si>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</si>
  <si>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</si>
  <si>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</si>
  <si>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</si>
  <si>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</si>
  <si>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</si>
  <si>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</si>
  <si>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</si>
  <si>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</si>
  <si>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</si>
  <si>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</si>
  <si>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</si>
  <si>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</si>
  <si>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</si>
  <si>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</si>
  <si>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</si>
  <si>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</si>
  <si>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</si>
  <si>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</si>
  <si>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</si>
  <si>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</si>
  <si>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</si>
  <si>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</si>
  <si>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</si>
  <si>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</si>
  <si>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</si>
  <si>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</si>
  <si>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</si>
  <si>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</si>
  <si>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</si>
  <si>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</si>
  <si>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</si>
  <si>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</si>
  <si>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</si>
  <si>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</si>
  <si>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</si>
  <si>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</si>
  <si>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</si>
  <si>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</si>
  <si>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</si>
  <si>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</si>
  <si>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</si>
  <si>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</si>
  <si>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</si>
  <si>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</si>
  <si>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</si>
  <si>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</si>
  <si>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</si>
  <si>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</si>
  <si>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</si>
  <si>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</si>
  <si>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</si>
  <si>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</si>
  <si>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</si>
  <si>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</si>
  <si>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</si>
  <si>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</si>
  <si>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</si>
  <si>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</si>
  <si>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</si>
  <si>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</si>
  <si>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</si>
  <si>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</si>
  <si>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</si>
  <si>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</si>
  <si>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</si>
  <si>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</si>
  <si>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</si>
  <si>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</si>
  <si>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</si>
  <si>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</si>
  <si>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</si>
  <si>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</si>
  <si>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</si>
  <si>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</si>
  <si>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</si>
  <si>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</si>
  <si>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</si>
  <si>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</si>
  <si>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</si>
  <si>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</si>
  <si>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</si>
  <si>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</si>
  <si>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</si>
  <si>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</si>
  <si>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</si>
  <si>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</si>
  <si>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</si>
  <si>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</si>
  <si>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</si>
  <si>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</si>
  <si>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</si>
  <si>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</si>
  <si>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</si>
  <si>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</si>
  <si>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</si>
  <si>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</si>
  <si>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</si>
  <si>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</si>
  <si>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</si>
  <si>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</si>
  <si>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</si>
  <si>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</si>
  <si>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</si>
  <si>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</si>
  <si>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</si>
  <si>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</si>
  <si>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</si>
  <si>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</si>
  <si>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</si>
  <si>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</si>
  <si>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</si>
  <si>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</si>
  <si>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</si>
  <si>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</si>
  <si>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</si>
  <si>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</si>
  <si>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</si>
  <si>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</si>
  <si>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</si>
  <si>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</si>
  <si>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</si>
  <si>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</si>
  <si>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</si>
  <si>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</si>
  <si>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</si>
  <si>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</si>
  <si>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</si>
  <si>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</si>
  <si>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</si>
  <si>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</si>
  <si>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</si>
  <si>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</si>
  <si>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</si>
  <si>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</si>
  <si>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</si>
  <si>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</si>
  <si>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</si>
  <si>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</si>
  <si>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</si>
  <si>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</si>
  <si>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</si>
  <si>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</si>
  <si>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</si>
  <si>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</si>
  <si>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</si>
  <si>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</si>
  <si>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</si>
  <si>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</si>
  <si>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</si>
  <si>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</si>
  <si>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</si>
  <si>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</si>
  <si>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</si>
  <si>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</si>
  <si>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</si>
  <si>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</si>
  <si>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</si>
  <si>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</si>
  <si>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</si>
  <si>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</si>
  <si>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</si>
  <si>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</si>
  <si>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</si>
  <si>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</si>
  <si>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</si>
  <si>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</si>
  <si>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</si>
  <si>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</si>
  <si>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</si>
  <si>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</si>
  <si>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</si>
  <si>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</si>
  <si>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</si>
  <si>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</si>
  <si>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</si>
  <si>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</si>
  <si>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</si>
  <si>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</si>
  <si>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</si>
  <si>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</si>
  <si>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</si>
  <si>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</si>
  <si>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</si>
  <si>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</si>
  <si>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</si>
  <si>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</si>
  <si>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</si>
  <si>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</si>
  <si>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</si>
  <si>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</si>
  <si>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</si>
  <si>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</si>
  <si>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</si>
  <si>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</si>
  <si>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</si>
  <si>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</si>
  <si>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</si>
  <si>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</si>
  <si>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</si>
  <si>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</si>
  <si>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</si>
  <si>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</si>
  <si>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</si>
  <si>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</si>
  <si>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</si>
  <si>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</si>
  <si>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</si>
  <si>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</si>
  <si>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</si>
  <si>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</si>
  <si>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</si>
  <si>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</si>
  <si>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</si>
  <si>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</si>
  <si>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</si>
  <si>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</si>
  <si>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</si>
  <si>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</si>
  <si>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</si>
  <si>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</si>
  <si>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</si>
  <si>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</si>
  <si>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</si>
  <si>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</si>
  <si>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</si>
  <si>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</si>
  <si>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</si>
  <si>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</si>
  <si>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</si>
  <si>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</si>
  <si>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</si>
  <si>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</si>
  <si>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</si>
  <si>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</si>
  <si>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</si>
  <si>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</si>
  <si>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</si>
  <si>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</si>
  <si>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</si>
  <si>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</si>
  <si>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</si>
  <si>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</si>
  <si>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</si>
  <si>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</si>
  <si>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</si>
  <si>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</si>
  <si>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</si>
  <si>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</si>
  <si>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</si>
  <si>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</si>
  <si>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</si>
  <si>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</si>
  <si>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</si>
  <si>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</si>
  <si>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</si>
  <si>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</si>
  <si>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</si>
  <si>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</si>
  <si>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</si>
  <si>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</si>
  <si>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</si>
  <si>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</si>
  <si>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</si>
  <si>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</si>
  <si>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</si>
  <si>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</si>
  <si>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</si>
  <si>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</si>
  <si>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</si>
  <si>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</si>
  <si>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</si>
  <si>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</si>
  <si>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</si>
  <si>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</si>
  <si>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</si>
  <si>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</si>
  <si>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</si>
  <si>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</si>
  <si>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</si>
  <si>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</si>
  <si>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</si>
  <si>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</si>
  <si>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</si>
  <si>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</si>
  <si>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</si>
  <si>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</si>
  <si>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</si>
  <si>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</si>
  <si>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</si>
  <si>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</si>
  <si>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</si>
  <si>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</si>
  <si>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</si>
  <si>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</si>
  <si>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</si>
  <si>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</si>
  <si>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</si>
  <si>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</si>
  <si>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</si>
  <si>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</si>
  <si>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</si>
  <si>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</si>
  <si>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</si>
  <si>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</si>
  <si>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</si>
  <si>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</si>
  <si>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</si>
  <si>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</si>
  <si>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</si>
  <si>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</si>
  <si>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</si>
  <si>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</si>
  <si>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</si>
  <si>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</si>
  <si>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</si>
  <si>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</si>
  <si>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</si>
  <si>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</si>
  <si>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</si>
  <si>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</si>
  <si>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</si>
  <si>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</si>
  <si>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</si>
  <si>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</si>
  <si>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</si>
  <si>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</si>
  <si>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</si>
  <si>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</si>
  <si>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</si>
  <si>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</si>
  <si>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</si>
  <si>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</si>
  <si>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</si>
  <si>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</si>
  <si>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</si>
  <si>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</si>
  <si>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</si>
  <si>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</si>
  <si>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</si>
  <si>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</si>
  <si>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</si>
  <si>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</si>
  <si>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</si>
  <si>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</si>
  <si>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</si>
  <si>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</si>
  <si>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</si>
  <si>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</si>
  <si>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</si>
  <si>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</si>
  <si>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</si>
  <si>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</si>
  <si>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</si>
  <si>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</si>
  <si>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</si>
  <si>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</si>
  <si>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</si>
  <si>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</si>
  <si>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</si>
  <si>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</si>
  <si>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</si>
  <si>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</si>
  <si>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</si>
  <si>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</si>
  <si>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</si>
  <si>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</si>
  <si>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</si>
  <si>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</si>
  <si>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</si>
  <si>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</si>
  <si>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</si>
  <si>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</si>
  <si>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</si>
  <si>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</si>
  <si>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</si>
  <si>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</si>
  <si>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</si>
  <si>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</si>
  <si>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</si>
  <si>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</si>
  <si>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</si>
  <si>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</si>
  <si>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</si>
  <si>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</si>
  <si>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</si>
  <si>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</si>
  <si>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</si>
  <si>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</si>
  <si>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</si>
  <si>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</si>
  <si>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</si>
  <si>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</si>
  <si>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</si>
  <si>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</si>
  <si>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</si>
  <si>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</si>
  <si>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</si>
  <si>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</si>
  <si>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</si>
  <si>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</si>
  <si>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</si>
  <si>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</si>
  <si>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</si>
  <si>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</si>
  <si>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</si>
  <si>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</si>
  <si>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</si>
  <si>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</si>
  <si>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</si>
  <si>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</si>
  <si>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</si>
  <si>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</si>
  <si>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</si>
  <si>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</si>
  <si>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</si>
  <si>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</si>
  <si>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</si>
  <si>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</si>
  <si>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</si>
  <si>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</si>
  <si>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</si>
  <si>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</si>
  <si>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</si>
  <si>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</si>
  <si>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</si>
  <si>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</si>
  <si>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</si>
  <si>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</si>
  <si>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</si>
  <si>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</si>
  <si>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</si>
  <si>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</si>
  <si>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</si>
  <si>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</si>
  <si>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</si>
  <si>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</si>
  <si>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</si>
  <si>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</si>
  <si>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</si>
  <si>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</si>
  <si>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</si>
  <si>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</si>
  <si>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</si>
  <si>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</si>
  <si>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</si>
  <si>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</si>
  <si>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</si>
  <si>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</si>
  <si>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</si>
  <si>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</si>
  <si>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</si>
  <si>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</si>
  <si>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</si>
  <si>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</si>
  <si>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</si>
  <si>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</si>
  <si>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</si>
  <si>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</si>
  <si>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</si>
  <si>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</si>
  <si>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</si>
  <si>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</si>
  <si>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</si>
  <si>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</si>
  <si>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</si>
  <si>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</si>
  <si>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</si>
  <si>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</si>
  <si>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</si>
  <si>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</si>
  <si>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</si>
  <si>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</si>
  <si>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</si>
  <si>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</si>
  <si>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</si>
  <si>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</si>
  <si>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</si>
  <si>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</si>
  <si>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</si>
  <si>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</si>
  <si>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</si>
  <si>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</si>
  <si>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</si>
  <si>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</si>
  <si>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</si>
  <si>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</si>
  <si>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</si>
  <si>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</si>
  <si>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</si>
  <si>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</si>
  <si>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</si>
  <si>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</si>
  <si>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</si>
  <si>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</si>
  <si>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</si>
  <si>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</si>
  <si>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</si>
  <si>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</si>
  <si>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</si>
  <si>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</si>
  <si>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</si>
  <si>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</si>
  <si>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</si>
  <si>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</si>
  <si>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</si>
  <si>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</si>
  <si>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</si>
  <si>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</si>
  <si>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</si>
  <si>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</si>
  <si>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</si>
  <si>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</si>
  <si>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</si>
  <si>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</si>
  <si>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</si>
  <si>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</si>
  <si>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</si>
  <si>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</si>
  <si>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</si>
  <si>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</si>
  <si>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</si>
  <si>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</si>
  <si>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</si>
  <si>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</si>
  <si>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</si>
  <si>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</si>
  <si>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</si>
  <si>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</si>
  <si>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</si>
  <si>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</si>
  <si>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</si>
  <si>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</si>
  <si>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</si>
  <si>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</si>
  <si>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</si>
  <si>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</si>
  <si>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</si>
  <si>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</si>
  <si>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</si>
  <si>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</si>
  <si>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</si>
  <si>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</si>
  <si>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</si>
  <si>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</si>
  <si>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</si>
  <si>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</si>
  <si>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</si>
  <si>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</si>
  <si>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</si>
  <si>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</si>
  <si>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</si>
  <si>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</si>
  <si>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</si>
  <si>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</si>
  <si>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</si>
  <si>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</si>
  <si>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</si>
  <si>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</si>
  <si>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</si>
  <si>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</si>
  <si>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</si>
  <si>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</si>
  <si>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</si>
  <si>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</si>
  <si>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</si>
  <si>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</si>
  <si>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</si>
  <si>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</si>
  <si>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</si>
  <si>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</si>
  <si>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</si>
  <si>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</si>
  <si>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</si>
  <si>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</si>
  <si>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</si>
  <si>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</si>
  <si>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</si>
  <si>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</si>
  <si>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</si>
  <si>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</si>
  <si>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</si>
  <si>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</si>
  <si>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</si>
  <si>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</si>
  <si>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</si>
  <si>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</si>
  <si>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</si>
  <si>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</si>
  <si>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</si>
  <si>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</si>
  <si>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</si>
  <si>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</si>
  <si>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</si>
  <si>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</si>
  <si>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</si>
  <si>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</si>
  <si>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</si>
  <si>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</si>
  <si>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</si>
  <si>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</si>
  <si>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</si>
  <si>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</si>
  <si>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</si>
  <si>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</si>
  <si>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</si>
  <si>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</si>
  <si>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</si>
  <si>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</si>
  <si>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</si>
  <si>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</si>
  <si>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</si>
  <si>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</si>
  <si>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</si>
  <si>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</si>
  <si>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</si>
  <si>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</si>
  <si>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</si>
  <si>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</si>
  <si>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</si>
  <si>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</si>
  <si>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</si>
  <si>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</si>
  <si>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</si>
  <si>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</si>
  <si>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</si>
  <si>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</si>
  <si>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</si>
  <si>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</si>
  <si>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</si>
  <si>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</si>
  <si>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</si>
  <si>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</si>
  <si>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</si>
  <si>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</si>
  <si>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</si>
  <si>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</si>
  <si>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</si>
  <si>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</si>
  <si>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</si>
  <si>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</si>
  <si>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</si>
  <si>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</si>
  <si>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</si>
  <si>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</si>
  <si>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</si>
  <si>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</si>
  <si>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</si>
  <si>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</si>
  <si>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</si>
  <si>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</si>
  <si>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</si>
  <si>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</si>
  <si>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</si>
  <si>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</si>
  <si>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</si>
  <si>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</si>
  <si>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</si>
  <si>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</si>
  <si>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</si>
  <si>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</si>
  <si>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</si>
  <si>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</si>
  <si>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</si>
  <si>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</si>
  <si>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</si>
  <si>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</si>
  <si>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</si>
  <si>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</si>
  <si>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</si>
  <si>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</si>
  <si>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</si>
  <si>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</si>
  <si>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</si>
  <si>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</si>
  <si>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</si>
  <si>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</si>
  <si>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</si>
  <si>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</si>
  <si>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</si>
  <si>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</si>
  <si>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</si>
  <si>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</si>
  <si>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</si>
  <si>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</si>
  <si>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</si>
  <si>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</si>
  <si>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</si>
  <si>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</si>
  <si>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</si>
  <si>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</si>
  <si>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</si>
  <si>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</si>
  <si>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</si>
  <si>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</si>
  <si>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</si>
  <si>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</si>
  <si>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</si>
  <si>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</si>
  <si>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</si>
  <si>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</si>
  <si>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</si>
  <si>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</si>
  <si>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</si>
  <si>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</si>
  <si>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</si>
  <si>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</si>
  <si>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</si>
  <si>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</si>
  <si>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</si>
  <si>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</si>
  <si>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</si>
  <si>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</si>
  <si>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</si>
  <si>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</si>
  <si>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</si>
  <si>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</si>
  <si>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</si>
  <si>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</si>
  <si>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</si>
  <si>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</si>
  <si>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</si>
  <si>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</si>
  <si>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</si>
  <si>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</si>
  <si>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</si>
  <si>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</si>
  <si>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</si>
  <si>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</si>
  <si>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</si>
  <si>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</si>
  <si>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</si>
  <si>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</si>
  <si>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</si>
  <si>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</si>
  <si>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</si>
  <si>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</si>
  <si>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</si>
  <si>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</si>
  <si>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</si>
  <si>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</si>
  <si>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</si>
  <si>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</si>
  <si>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</si>
  <si>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</si>
  <si>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</si>
  <si>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</si>
  <si>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</si>
  <si>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</si>
  <si>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</si>
  <si>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</si>
  <si>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</si>
  <si>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</si>
  <si>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</si>
  <si>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</si>
  <si>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</si>
  <si>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</si>
  <si>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</si>
  <si>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</si>
  <si>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</si>
  <si>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</si>
  <si>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</si>
  <si>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</si>
  <si>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</si>
  <si>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</si>
  <si>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</si>
  <si>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</si>
  <si>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</si>
  <si>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</si>
  <si>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</si>
  <si>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</si>
  <si>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</si>
  <si>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</si>
  <si>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</si>
  <si>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</si>
  <si>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</si>
  <si>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</si>
  <si>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</si>
  <si>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</si>
  <si>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</si>
  <si>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</si>
  <si>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</si>
  <si>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</si>
  <si>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</si>
  <si>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</si>
  <si>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</si>
  <si>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</si>
  <si>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</si>
  <si>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</si>
  <si>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</si>
  <si>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</si>
  <si>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</si>
  <si>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</si>
  <si>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</si>
  <si>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</si>
  <si>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</si>
  <si>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</si>
  <si>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</si>
  <si>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</si>
  <si>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</si>
  <si>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</si>
  <si>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</si>
  <si>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</si>
  <si>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</si>
  <si>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</si>
  <si>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</si>
  <si>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</si>
  <si>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</si>
  <si>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</si>
  <si>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</si>
  <si>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</si>
  <si>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</si>
  <si>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</si>
  <si>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</si>
  <si>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</si>
  <si>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</si>
  <si>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</si>
  <si>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</si>
  <si>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</si>
  <si>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</si>
  <si>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</si>
  <si>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</si>
  <si>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</si>
  <si>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</si>
  <si>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</si>
  <si>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</si>
  <si>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</si>
  <si>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</si>
  <si>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</si>
  <si>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</si>
  <si>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</si>
  <si>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</si>
  <si>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</si>
  <si>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</si>
  <si>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</si>
  <si>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</si>
  <si>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</si>
  <si>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</si>
  <si>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</si>
  <si>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</si>
  <si>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</si>
  <si>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</si>
  <si>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</si>
  <si>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</si>
  <si>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</si>
  <si>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</si>
  <si>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</si>
  <si>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</si>
  <si>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</si>
  <si>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</si>
  <si>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</si>
  <si>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</si>
  <si>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</si>
  <si>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</si>
  <si>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</si>
  <si>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</si>
  <si>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</si>
  <si>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</si>
  <si>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</si>
  <si>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</si>
  <si>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</si>
  <si>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</si>
  <si>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</si>
  <si>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</si>
  <si>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</si>
  <si>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</si>
  <si>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</si>
  <si>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</si>
  <si>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</si>
  <si>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</si>
  <si>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</si>
  <si>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</si>
  <si>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</si>
  <si>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</si>
  <si>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</si>
  <si>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</si>
  <si>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</si>
  <si>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</si>
  <si>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</si>
  <si>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</si>
  <si>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</si>
  <si>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</si>
  <si>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</si>
  <si>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</si>
  <si>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</si>
  <si>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</si>
  <si>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</si>
  <si>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</si>
  <si>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</si>
  <si>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</si>
  <si>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</si>
  <si>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</si>
  <si>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</si>
  <si>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</si>
  <si>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</si>
  <si>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</si>
  <si>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</si>
  <si>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</si>
  <si>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</si>
  <si>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</si>
  <si>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</si>
  <si>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</si>
  <si>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</si>
  <si>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</si>
  <si>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</si>
  <si>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</si>
  <si>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</si>
  <si>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</si>
  <si>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</si>
  <si>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</si>
  <si>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</si>
  <si>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</si>
  <si>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</si>
  <si>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</si>
  <si>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</si>
  <si>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</si>
  <si>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</si>
  <si>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</si>
  <si>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</si>
  <si>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</si>
  <si>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</si>
  <si>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</si>
  <si>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</si>
  <si>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</si>
  <si>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</si>
  <si>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</si>
  <si>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</si>
  <si>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</si>
  <si>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</si>
  <si>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</si>
  <si>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</si>
  <si>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</si>
  <si>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</si>
  <si>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</si>
  <si>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</si>
  <si>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</si>
  <si>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</si>
  <si>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</si>
  <si>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</si>
  <si>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</si>
  <si>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</si>
  <si>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</si>
  <si>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</si>
  <si>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</si>
  <si>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</si>
  <si>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</si>
  <si>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</si>
  <si>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</si>
  <si>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</si>
  <si>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</si>
  <si>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</si>
  <si>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</si>
  <si>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</si>
  <si>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</si>
  <si>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</si>
  <si>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</si>
  <si>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</si>
  <si>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</si>
  <si>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</si>
  <si>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</si>
  <si>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</si>
  <si>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</si>
  <si>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</si>
  <si>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</si>
  <si>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</si>
  <si>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</si>
  <si>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</si>
  <si>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</si>
  <si>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</si>
  <si>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</si>
  <si>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</si>
  <si>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</si>
  <si>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</si>
  <si>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</si>
  <si>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</si>
  <si>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</si>
  <si>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</si>
  <si>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</si>
  <si>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</si>
  <si>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</si>
  <si>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</si>
  <si>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</si>
  <si>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</si>
  <si>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</si>
  <si>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</si>
  <si>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</si>
  <si>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</si>
  <si>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</si>
  <si>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</si>
  <si>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</si>
  <si>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</si>
  <si>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</si>
  <si>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</si>
  <si>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</si>
  <si>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</si>
  <si>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</si>
  <si>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</si>
  <si>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</si>
  <si>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</si>
  <si>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</si>
  <si>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</si>
  <si>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</si>
  <si>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</si>
  <si>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</si>
  <si>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</si>
  <si>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</si>
  <si>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</si>
  <si>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</si>
  <si>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</si>
  <si>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</si>
  <si>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</si>
  <si>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</si>
  <si>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</si>
  <si>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</si>
  <si>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</si>
  <si>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</si>
  <si>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</si>
  <si>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</si>
  <si>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</si>
  <si>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</si>
  <si>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</si>
  <si>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</si>
  <si>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</si>
  <si>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</si>
  <si>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</si>
  <si>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</si>
  <si>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</si>
  <si>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</si>
  <si>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</si>
  <si>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</si>
  <si>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</si>
  <si>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</si>
  <si>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</si>
  <si>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</si>
  <si>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</si>
  <si>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</si>
  <si>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</si>
  <si>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</si>
  <si>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</si>
  <si>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</si>
  <si>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</si>
  <si>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</si>
  <si>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</si>
  <si>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</si>
  <si>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</si>
  <si>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</si>
  <si>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</si>
  <si>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</si>
  <si>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</si>
  <si>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</si>
  <si>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</si>
  <si>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</si>
  <si>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</si>
  <si>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</si>
  <si>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</si>
  <si>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</si>
  <si>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</si>
  <si>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</si>
  <si>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</si>
  <si>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</si>
  <si>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</si>
  <si>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</si>
  <si>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</si>
  <si>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</si>
  <si>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</si>
  <si>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</si>
  <si>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</si>
  <si>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</si>
  <si>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</si>
  <si>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</si>
  <si>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</si>
  <si>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</si>
  <si>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</si>
  <si>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</si>
  <si>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</si>
  <si>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</si>
  <si>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</si>
  <si>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</si>
  <si>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</si>
  <si>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</si>
  <si>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</si>
  <si>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</si>
  <si>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</si>
  <si>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</si>
  <si>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</si>
  <si>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</si>
  <si>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</si>
  <si>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</si>
  <si>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</si>
  <si>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</si>
  <si>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</si>
  <si>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</si>
  <si>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</si>
  <si>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</si>
  <si>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</si>
  <si>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</si>
  <si>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</si>
  <si>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</si>
  <si>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</si>
  <si>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</si>
  <si>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</si>
  <si>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</si>
  <si>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</si>
  <si>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</si>
  <si>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</si>
  <si>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</si>
  <si>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</si>
  <si>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</si>
  <si>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</si>
  <si>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</si>
  <si>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</si>
  <si>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</si>
  <si>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</si>
  <si>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</si>
  <si>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</si>
  <si>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</si>
  <si>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</si>
  <si>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</si>
  <si>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</si>
  <si>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</si>
  <si>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</si>
  <si>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</si>
  <si>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</si>
  <si>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</si>
  <si>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</si>
  <si>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</si>
  <si>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</si>
  <si>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</si>
  <si>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</si>
  <si>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</si>
  <si>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</si>
  <si>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</si>
  <si>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</si>
  <si>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</si>
  <si>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</si>
  <si>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</si>
  <si>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</si>
  <si>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</si>
  <si>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</si>
  <si>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</si>
  <si>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</si>
  <si>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</si>
  <si>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</si>
  <si>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</si>
  <si>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</si>
  <si>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</si>
  <si>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</si>
  <si>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</si>
  <si>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</si>
  <si>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</si>
  <si>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</si>
  <si>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</si>
  <si>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</si>
  <si>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</si>
  <si>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</si>
  <si>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</si>
  <si>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</si>
  <si>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</si>
  <si>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</si>
  <si>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</si>
  <si>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</si>
  <si>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</si>
  <si>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</si>
  <si>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</si>
  <si>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</si>
  <si>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</si>
  <si>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</si>
  <si>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</si>
  <si>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</si>
  <si>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</si>
  <si>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</si>
  <si>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</si>
  <si>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</si>
  <si>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</si>
  <si>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</si>
  <si>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</si>
  <si>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</si>
  <si>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</si>
  <si>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</si>
  <si>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</si>
  <si>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</si>
  <si>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</si>
  <si>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</si>
  <si>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</si>
  <si>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</si>
  <si>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</si>
  <si>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</si>
  <si>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</si>
  <si>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</si>
  <si>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</si>
  <si>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</si>
  <si>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</si>
  <si>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</si>
  <si>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</si>
  <si>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</si>
  <si>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</si>
  <si>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</si>
  <si>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</si>
  <si>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</si>
  <si>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</si>
  <si>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</si>
  <si>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</si>
  <si>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</si>
  <si>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</si>
  <si>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</si>
  <si>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</si>
  <si>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</si>
  <si>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</si>
  <si>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</si>
  <si>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</si>
  <si>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</si>
  <si>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</si>
  <si>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</si>
  <si>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</si>
  <si>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</si>
  <si>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</si>
  <si>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</si>
  <si>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</si>
  <si>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</si>
  <si>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</si>
  <si>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</si>
  <si>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</si>
  <si>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</si>
  <si>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</si>
  <si>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</si>
  <si>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</si>
  <si>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</si>
  <si>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</si>
  <si>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</si>
  <si>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</si>
  <si>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</si>
  <si>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</si>
  <si>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</si>
  <si>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</si>
  <si>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</si>
  <si>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</si>
  <si>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</si>
  <si>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</si>
  <si>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</si>
  <si>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</si>
  <si>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</si>
  <si>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</si>
  <si>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</si>
  <si>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</si>
  <si>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</si>
  <si>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</si>
  <si>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</si>
  <si>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</si>
  <si>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</si>
  <si>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</si>
  <si>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</si>
  <si>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</si>
  <si>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</si>
  <si>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</si>
  <si>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</si>
  <si>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</si>
  <si>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</si>
  <si>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</si>
  <si>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</si>
  <si>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</si>
  <si>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</si>
  <si>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</si>
  <si>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</si>
  <si>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</si>
  <si>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</si>
  <si>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</si>
  <si>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</si>
  <si>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</si>
  <si>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</si>
  <si>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</si>
  <si>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</si>
  <si>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</si>
  <si>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</si>
  <si>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</si>
  <si>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</si>
  <si>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</si>
  <si>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</si>
  <si>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</si>
  <si>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</si>
  <si>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</si>
  <si>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</si>
  <si>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</si>
  <si>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</si>
  <si>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</si>
  <si>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</si>
  <si>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</si>
  <si>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</si>
  <si>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</si>
  <si>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</si>
  <si>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</si>
  <si>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</si>
  <si>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</si>
  <si>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</si>
  <si>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</si>
  <si>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</si>
  <si>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</si>
  <si>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</si>
  <si>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</si>
  <si>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</si>
  <si>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</si>
  <si>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</si>
  <si>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</si>
  <si>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</si>
  <si>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</si>
  <si>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</si>
  <si>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</si>
  <si>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</si>
  <si>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</si>
  <si>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</si>
  <si>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</si>
  <si>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</si>
  <si>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</si>
  <si>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</si>
  <si>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</si>
  <si>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</si>
  <si>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</si>
  <si>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</si>
  <si>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</si>
  <si>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</si>
  <si>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</si>
  <si>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</si>
  <si>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</si>
  <si>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</si>
  <si>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</si>
  <si>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</si>
  <si>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</si>
  <si>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</si>
  <si>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</si>
  <si>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</si>
  <si>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</si>
  <si>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</si>
  <si>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</si>
  <si>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</si>
  <si>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</si>
  <si>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</si>
  <si>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</si>
  <si>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</si>
  <si>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</si>
  <si>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</si>
  <si>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</si>
  <si>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</si>
  <si>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</si>
  <si>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</si>
  <si>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</si>
  <si>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</si>
  <si>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</si>
  <si>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</si>
  <si>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</si>
  <si>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</si>
  <si>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</si>
  <si>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</si>
  <si>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</si>
  <si>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</si>
  <si>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</si>
  <si>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</si>
  <si>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</si>
  <si>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</si>
  <si>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</si>
  <si>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</si>
  <si>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</si>
  <si>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</si>
  <si>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</si>
  <si>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</si>
  <si>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</si>
  <si>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</si>
  <si>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</si>
  <si>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</si>
  <si>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</si>
  <si>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</si>
  <si>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</si>
  <si>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</si>
  <si>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</si>
  <si>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</si>
  <si>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</si>
  <si>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</si>
  <si>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</si>
  <si>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</si>
  <si>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</si>
  <si>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</si>
  <si>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</si>
  <si>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</si>
  <si>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</si>
  <si>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</si>
  <si>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</si>
  <si>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</si>
  <si>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</si>
  <si>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</si>
  <si>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</si>
  <si>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</si>
  <si>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</si>
  <si>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</si>
  <si>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</si>
  <si>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</si>
  <si>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</si>
  <si>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</si>
  <si>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</si>
  <si>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</si>
  <si>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</si>
  <si>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</si>
  <si>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</si>
  <si>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</si>
  <si>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</si>
  <si>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</si>
  <si>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</si>
  <si>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</si>
  <si>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</si>
  <si>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</si>
  <si>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</si>
  <si>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</si>
  <si>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</si>
  <si>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</si>
  <si>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</si>
  <si>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</si>
  <si>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</si>
  <si>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</si>
  <si>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</si>
  <si>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</si>
  <si>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</si>
  <si>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</si>
  <si>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</si>
  <si>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</si>
  <si>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</si>
  <si>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</si>
  <si>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</si>
  <si>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</si>
  <si>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</si>
  <si>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</si>
  <si>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</si>
  <si>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</si>
  <si>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</si>
  <si>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</si>
  <si>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</si>
  <si>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</si>
  <si>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</si>
  <si>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</si>
  <si>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</si>
  <si>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</si>
  <si>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</si>
  <si>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</si>
  <si>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</si>
  <si>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</si>
  <si>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</si>
  <si>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</si>
  <si>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</si>
  <si>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</si>
  <si>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</si>
  <si>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</si>
  <si>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</si>
  <si>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</si>
  <si>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</si>
  <si>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</si>
  <si>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</si>
  <si>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</si>
  <si>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</si>
  <si>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</si>
  <si>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</si>
  <si>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</si>
  <si>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</si>
  <si>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</si>
  <si>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</si>
  <si>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</si>
  <si>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</si>
  <si>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</si>
  <si>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</si>
  <si>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</si>
  <si>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</si>
  <si>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</si>
  <si>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</si>
  <si>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</si>
  <si>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</si>
  <si>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</si>
  <si>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</si>
  <si>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</si>
  <si>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</si>
  <si>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</si>
  <si>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</si>
  <si>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</si>
  <si>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</si>
  <si>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</si>
  <si>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</si>
  <si>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</si>
  <si>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</si>
  <si>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</si>
  <si>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</si>
  <si>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</si>
  <si>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</si>
  <si>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</si>
  <si>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</si>
  <si>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</si>
  <si>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</si>
  <si>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</si>
  <si>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</si>
  <si>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</si>
  <si>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</si>
  <si>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</si>
  <si>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</si>
  <si>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</si>
  <si>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</si>
  <si>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</si>
  <si>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</si>
  <si>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</si>
  <si>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</si>
  <si>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</si>
  <si>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</si>
  <si>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</si>
  <si>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</si>
  <si>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</si>
  <si>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</si>
  <si>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</si>
  <si>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</si>
  <si>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</si>
  <si>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</si>
  <si>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</si>
  <si>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</si>
  <si>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</si>
  <si>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</si>
  <si>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</si>
  <si>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</si>
  <si>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</si>
  <si>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</si>
  <si>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</si>
  <si>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</si>
  <si>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</si>
  <si>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</si>
  <si>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</si>
  <si>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</si>
  <si>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</si>
  <si>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</si>
  <si>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</si>
  <si>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</si>
  <si>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</si>
  <si>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</si>
  <si>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</si>
  <si>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</si>
  <si>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</si>
  <si>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</si>
  <si>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</si>
  <si>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</si>
  <si>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</si>
  <si>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</si>
  <si>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</si>
  <si>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</si>
  <si>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</si>
  <si>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</si>
  <si>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</si>
  <si>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</si>
  <si>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</si>
  <si>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</si>
  <si>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</si>
  <si>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</si>
  <si>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</si>
  <si>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</si>
  <si>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</si>
  <si>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</si>
  <si>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</si>
  <si>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</si>
  <si>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</si>
  <si>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</si>
  <si>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</si>
  <si>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</si>
  <si>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</si>
  <si>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</si>
  <si>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</si>
  <si>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</si>
  <si>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</si>
  <si>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</si>
  <si>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</si>
  <si>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</si>
  <si>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</si>
  <si>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</si>
  <si>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</si>
  <si>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</si>
  <si>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</si>
  <si>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</si>
  <si>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</si>
  <si>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</si>
  <si>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</si>
  <si>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</si>
  <si>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</si>
  <si>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</si>
  <si>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</si>
  <si>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</si>
  <si>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</si>
  <si>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</si>
  <si>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</si>
  <si>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</si>
  <si>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</si>
  <si>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</si>
  <si>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</si>
  <si>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</si>
  <si>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</si>
  <si>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</si>
  <si>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</si>
  <si>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</si>
  <si>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</si>
  <si>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</si>
  <si>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</si>
  <si>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</si>
  <si>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</si>
  <si>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</si>
  <si>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</si>
  <si>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</si>
  <si>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</si>
  <si>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</si>
  <si>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</si>
  <si>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</si>
  <si>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</si>
  <si>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</si>
  <si>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</si>
  <si>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</si>
  <si>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</si>
  <si>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</si>
  <si>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</si>
  <si>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</si>
  <si>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</si>
  <si>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</si>
  <si>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</si>
  <si>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</si>
  <si>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</si>
  <si>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</si>
  <si>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</si>
  <si>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</si>
  <si>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</si>
  <si>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</si>
  <si>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</si>
  <si>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</si>
  <si>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</si>
  <si>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</si>
  <si>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</si>
  <si>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</si>
  <si>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</si>
  <si>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</si>
  <si>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</si>
  <si>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</si>
  <si>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</si>
  <si>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</si>
  <si>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</si>
  <si>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</si>
  <si>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</si>
  <si>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</si>
  <si>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</si>
  <si>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</si>
  <si>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</si>
  <si>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</si>
  <si>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</si>
  <si>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</si>
  <si>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</si>
  <si>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</si>
  <si>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</si>
  <si>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</si>
  <si>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</si>
  <si>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</si>
  <si>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</si>
  <si>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</si>
  <si>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</si>
  <si>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</si>
  <si>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</si>
  <si>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</si>
  <si>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</si>
  <si>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</si>
  <si>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</si>
  <si>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</si>
  <si>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</si>
  <si>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</si>
  <si>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</si>
  <si>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</si>
  <si>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</si>
  <si>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</si>
  <si>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</si>
  <si>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</si>
  <si>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</si>
  <si>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</si>
  <si>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</si>
  <si>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</si>
  <si>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</si>
  <si>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</si>
  <si>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</si>
  <si>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</si>
  <si>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</si>
  <si>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</si>
  <si>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</si>
  <si>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</si>
  <si>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</si>
  <si>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</si>
  <si>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</si>
  <si>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</si>
  <si>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</si>
  <si>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</si>
  <si>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</si>
  <si>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</si>
  <si>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</si>
  <si>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</si>
  <si>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</si>
  <si>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</si>
  <si>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</si>
  <si>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</si>
  <si>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</si>
  <si>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</si>
  <si>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</si>
  <si>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</si>
  <si>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</si>
  <si>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</si>
  <si>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</si>
  <si>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</si>
  <si>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</si>
  <si>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</si>
  <si>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</si>
  <si>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</si>
  <si>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</si>
  <si>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</si>
  <si>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</si>
  <si>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</si>
  <si>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</si>
  <si>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</si>
  <si>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</si>
  <si>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</si>
  <si>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</si>
  <si>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</si>
  <si>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</si>
  <si>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</si>
  <si>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</si>
  <si>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</si>
  <si>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</si>
  <si>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</si>
  <si>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</si>
  <si>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</si>
  <si>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</si>
  <si>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</si>
  <si>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</si>
  <si>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</si>
  <si>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</si>
  <si>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</si>
  <si>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</si>
  <si>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</si>
  <si>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</si>
  <si>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</si>
  <si>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</si>
  <si>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</si>
  <si>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</si>
  <si>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</si>
  <si>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</si>
  <si>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</si>
  <si>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</si>
  <si>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</si>
  <si>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</si>
  <si>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</si>
  <si>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</si>
  <si>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</si>
  <si>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</si>
  <si>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</si>
  <si>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</si>
  <si>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</si>
  <si>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</si>
  <si>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</si>
  <si>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</si>
  <si>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</si>
  <si>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</si>
  <si>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</si>
  <si>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</si>
  <si>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</si>
  <si>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</si>
  <si>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</si>
  <si>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</si>
  <si>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</si>
  <si>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</si>
  <si>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</si>
  <si>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</si>
  <si>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</si>
  <si>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</si>
  <si>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</si>
  <si>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</si>
  <si>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</si>
  <si>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</si>
  <si>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</si>
  <si>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</si>
  <si>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</si>
  <si>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</si>
  <si>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</si>
  <si>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</si>
  <si>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</si>
  <si>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</si>
  <si>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</si>
  <si>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</si>
  <si>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</si>
  <si>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</si>
  <si>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</si>
  <si>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</si>
  <si>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</si>
  <si>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</si>
  <si>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</si>
  <si>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</si>
  <si>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</si>
  <si>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</si>
  <si>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</si>
  <si>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</si>
  <si>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</si>
  <si>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</si>
  <si>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</si>
  <si>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</si>
  <si>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</si>
  <si>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</si>
  <si>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</si>
  <si>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</si>
  <si>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</si>
  <si>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</si>
  <si>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</si>
  <si>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</si>
  <si>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</si>
  <si>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</si>
  <si>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</si>
  <si>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</si>
  <si>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</si>
  <si>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</si>
  <si>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</si>
  <si>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</si>
  <si>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</si>
  <si>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</si>
  <si>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</si>
  <si>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</si>
  <si>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</si>
  <si>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</si>
  <si>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</si>
  <si>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</si>
  <si>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</si>
  <si>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</si>
  <si>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</si>
  <si>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</si>
  <si>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</si>
  <si>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</si>
  <si>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</si>
  <si>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</si>
  <si>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</si>
  <si>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</si>
  <si>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</si>
  <si>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</si>
  <si>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</si>
  <si>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</si>
  <si>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</si>
  <si>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</si>
  <si>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</si>
  <si>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</si>
  <si>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</si>
  <si>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</si>
  <si>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</si>
  <si>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</si>
  <si>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</si>
  <si>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</si>
  <si>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</si>
  <si>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</si>
  <si>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</si>
  <si>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</si>
  <si>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</si>
  <si>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</si>
  <si>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</si>
  <si>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</si>
  <si>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</si>
  <si>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</si>
  <si>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</si>
  <si>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</si>
  <si>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</si>
  <si>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</si>
  <si>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</si>
  <si>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</si>
  <si>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</si>
  <si>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</si>
  <si>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</si>
  <si>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</si>
  <si>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</si>
  <si>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</si>
  <si>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</si>
  <si>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</si>
  <si>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</si>
  <si>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</si>
  <si>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</si>
  <si>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</si>
  <si>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</si>
  <si>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</si>
  <si>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</si>
  <si>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</si>
  <si>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</si>
  <si>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</si>
  <si>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</si>
  <si>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</si>
  <si>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</si>
  <si>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</si>
  <si>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</si>
  <si>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</si>
  <si>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</si>
  <si>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</si>
  <si>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</si>
  <si>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</si>
  <si>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</si>
  <si>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</si>
  <si>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</si>
  <si>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</si>
  <si>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</si>
  <si>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</si>
  <si>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</si>
  <si>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</si>
  <si>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</si>
  <si>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</si>
  <si>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</si>
  <si>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</si>
  <si>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</si>
  <si>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</si>
  <si>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</si>
  <si>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</si>
  <si>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</si>
  <si>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</si>
  <si>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</si>
  <si>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</si>
  <si>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</si>
  <si>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</si>
  <si>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</si>
  <si>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</si>
  <si>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</si>
  <si>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</si>
  <si>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</si>
  <si>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</si>
  <si>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</si>
  <si>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</si>
  <si>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</si>
  <si>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</si>
  <si>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</si>
  <si>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</si>
  <si>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</si>
  <si>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</si>
  <si>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</si>
  <si>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</si>
  <si>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</si>
  <si>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</si>
  <si>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</si>
  <si>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</si>
  <si>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</si>
  <si>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</si>
  <si>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</si>
  <si>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</si>
  <si>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</si>
  <si>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</si>
  <si>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</si>
  <si>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</si>
  <si>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</si>
  <si>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</si>
  <si>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</si>
  <si>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</si>
  <si>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</si>
  <si>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</si>
  <si>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</si>
  <si>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</si>
  <si>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</si>
  <si>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</si>
  <si>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</si>
  <si>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</si>
  <si>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</si>
  <si>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</si>
  <si>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</si>
  <si>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</si>
  <si>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</si>
  <si>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</si>
  <si>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</si>
  <si>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</si>
  <si>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</si>
  <si>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</si>
  <si>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</si>
  <si>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</si>
  <si>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</si>
  <si>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</si>
  <si>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</si>
  <si>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</si>
  <si>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</si>
  <si>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</si>
  <si>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</si>
  <si>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</si>
  <si>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</si>
  <si>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</si>
  <si>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</si>
  <si>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</si>
  <si>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</si>
  <si>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</si>
  <si>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</si>
  <si>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</si>
  <si>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</si>
  <si>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</si>
  <si>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</si>
  <si>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</si>
  <si>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</si>
  <si>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</si>
  <si>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</si>
  <si>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</si>
  <si>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</si>
  <si>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</si>
  <si>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</si>
  <si>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</si>
  <si>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</si>
  <si>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</si>
  <si>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</si>
  <si>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</si>
  <si>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</si>
  <si>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</si>
  <si>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</si>
  <si>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</si>
  <si>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</si>
  <si>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</si>
  <si>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</si>
  <si>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</si>
  <si>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</si>
  <si>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</si>
  <si>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</si>
  <si>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</si>
  <si>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</si>
  <si>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</si>
  <si>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</si>
  <si>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</si>
  <si>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</si>
  <si>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</si>
  <si>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</si>
  <si>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</si>
  <si>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</si>
  <si>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</si>
  <si>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</si>
  <si>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</si>
  <si>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</si>
  <si>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</si>
  <si>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</si>
  <si>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</si>
  <si>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</si>
  <si>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</si>
  <si>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</si>
  <si>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</si>
  <si>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</si>
  <si>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</si>
  <si>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</si>
  <si>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</si>
  <si>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</si>
  <si>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</si>
  <si>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</si>
  <si>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</si>
  <si>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</si>
  <si>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</si>
  <si>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</si>
  <si>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</si>
  <si>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</si>
  <si>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</si>
  <si>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</si>
  <si>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</si>
  <si>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</si>
  <si>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</si>
  <si>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</si>
  <si>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</si>
  <si>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</si>
  <si>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</si>
  <si>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</si>
  <si>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</si>
  <si>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</si>
  <si>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</si>
  <si>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</si>
  <si>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</si>
  <si>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</si>
  <si>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</si>
  <si>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</si>
  <si>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</si>
  <si>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</si>
  <si>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</si>
  <si>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</si>
  <si>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</si>
  <si>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</si>
  <si>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</si>
  <si>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</si>
  <si>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</si>
  <si>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</si>
  <si>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</si>
  <si>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</si>
  <si>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</si>
  <si>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</si>
  <si>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</si>
  <si>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</si>
  <si>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</si>
  <si>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</si>
  <si>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</si>
  <si>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</si>
  <si>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</si>
  <si>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</si>
  <si>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</si>
  <si>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</si>
  <si>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</si>
  <si>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</si>
  <si>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</si>
  <si>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</si>
  <si>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</si>
  <si>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</si>
  <si>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</si>
  <si>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</si>
  <si>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</si>
  <si>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</si>
  <si>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</si>
  <si>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</si>
  <si>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</si>
  <si>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</si>
  <si>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</si>
  <si>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</si>
  <si>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</si>
  <si>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</si>
  <si>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</si>
  <si>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</si>
  <si>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</si>
  <si>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</si>
  <si>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</si>
  <si>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</si>
  <si>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</si>
  <si>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</si>
  <si>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</si>
  <si>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</si>
  <si>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</si>
  <si>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</si>
  <si>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</si>
  <si>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</si>
  <si>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</si>
  <si>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</si>
  <si>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</si>
  <si>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</si>
  <si>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</si>
  <si>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</si>
  <si>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</si>
  <si>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</si>
  <si>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</si>
  <si>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</si>
  <si>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</si>
  <si>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</si>
  <si>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</si>
  <si>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</si>
  <si>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</si>
  <si>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</si>
  <si>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</si>
  <si>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</si>
  <si>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</si>
  <si>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</si>
  <si>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</si>
  <si>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</si>
  <si>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</si>
  <si>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</si>
  <si>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</si>
  <si>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</si>
  <si>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</si>
  <si>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</si>
  <si>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</si>
  <si>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</si>
  <si>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</si>
  <si>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</si>
  <si>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</si>
  <si>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</si>
  <si>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</si>
  <si>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</si>
  <si>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</si>
  <si>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</si>
  <si>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</si>
  <si>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</si>
  <si>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</si>
  <si>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</si>
  <si>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</si>
  <si>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</si>
  <si>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</si>
  <si>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</si>
  <si>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</si>
  <si>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</si>
  <si>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</si>
  <si>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</si>
  <si>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</si>
  <si>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</si>
  <si>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</si>
  <si>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</si>
  <si>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</si>
  <si>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</si>
  <si>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</si>
  <si>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</si>
  <si>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</si>
  <si>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</si>
  <si>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</si>
  <si>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</si>
  <si>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</si>
  <si>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</si>
  <si>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</si>
  <si>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</si>
  <si>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</si>
  <si>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</si>
  <si>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</si>
  <si>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</si>
  <si>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</si>
  <si>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</si>
  <si>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</si>
  <si>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</si>
  <si>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</si>
  <si>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</si>
  <si>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</si>
  <si>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</si>
  <si>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</si>
  <si>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</si>
  <si>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</si>
  <si>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</si>
  <si>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</si>
  <si>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</si>
  <si>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</si>
  <si>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</si>
  <si>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</si>
  <si>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</si>
  <si>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</si>
  <si>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</si>
  <si>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</si>
  <si>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</si>
  <si>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</si>
  <si>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</si>
  <si>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</si>
  <si>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</si>
  <si>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</si>
  <si>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</si>
  <si>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</si>
  <si>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</si>
  <si>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</si>
  <si>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</si>
  <si>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</si>
  <si>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</si>
  <si>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</si>
  <si>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</si>
  <si>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</si>
  <si>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</si>
  <si>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</si>
  <si>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</si>
  <si>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</si>
  <si>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</si>
  <si>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</si>
  <si>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</si>
  <si>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</si>
  <si>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</si>
  <si>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</si>
  <si>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</si>
  <si>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</si>
  <si>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</si>
  <si>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</si>
  <si>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</si>
  <si>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</si>
  <si>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</si>
  <si>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</si>
  <si>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</si>
  <si>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</si>
  <si>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</si>
  <si>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</si>
  <si>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</si>
  <si>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</si>
  <si>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</si>
  <si>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</si>
  <si>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</si>
  <si>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</si>
  <si>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</si>
  <si>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</si>
  <si>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</si>
  <si>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</si>
  <si>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</si>
  <si>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</si>
  <si>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</si>
  <si>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</si>
  <si>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</si>
  <si>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</si>
  <si>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</si>
  <si>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</si>
  <si>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</si>
  <si>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</si>
  <si>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</si>
  <si>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</si>
  <si>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</si>
  <si>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</si>
  <si>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</si>
  <si>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</si>
  <si>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</si>
  <si>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</si>
  <si>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</si>
  <si>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</si>
  <si>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</si>
  <si>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</si>
  <si>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</si>
  <si>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</si>
  <si>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</si>
  <si>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</si>
  <si>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</si>
  <si>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</si>
  <si>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</si>
  <si>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</si>
  <si>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</si>
  <si>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</si>
  <si>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</si>
  <si>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</si>
  <si>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</si>
  <si>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</si>
  <si>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</si>
  <si>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</si>
  <si>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</si>
  <si>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</si>
  <si>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</si>
  <si>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</si>
  <si>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</si>
  <si>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</si>
  <si>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</si>
  <si>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</si>
  <si>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</si>
  <si>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</si>
  <si>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</si>
  <si>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</si>
  <si>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</si>
  <si>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</si>
  <si>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</si>
  <si>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</si>
  <si>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</si>
  <si>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</si>
  <si>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</si>
  <si>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</si>
  <si>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</si>
  <si>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</si>
  <si>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</si>
  <si>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</si>
  <si>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</si>
  <si>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</si>
  <si>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</si>
  <si>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</si>
  <si>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</si>
  <si>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</si>
  <si>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</si>
  <si>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</si>
  <si>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</si>
  <si>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</si>
  <si>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</si>
  <si>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</si>
  <si>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</si>
  <si>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</si>
  <si>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</si>
  <si>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</si>
  <si>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</si>
  <si>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</si>
  <si>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</si>
  <si>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</si>
  <si>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</si>
  <si>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</si>
  <si>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</si>
  <si>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</si>
  <si>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</si>
  <si>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</si>
  <si>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</si>
  <si>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</si>
  <si>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</si>
  <si>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</si>
  <si>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</si>
  <si>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</si>
  <si>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</si>
  <si>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</si>
  <si>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</si>
  <si>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</si>
  <si>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</si>
  <si>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</si>
  <si>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</si>
  <si>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</si>
  <si>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</si>
  <si>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</si>
  <si>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</si>
  <si>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</si>
  <si>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</si>
  <si>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</si>
  <si>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</si>
  <si>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</si>
  <si>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</si>
  <si>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</si>
  <si>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</si>
  <si>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</si>
  <si>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</si>
  <si>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</si>
  <si>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</si>
  <si>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</si>
  <si>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</si>
  <si>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</si>
  <si>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</si>
  <si>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</si>
  <si>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</si>
  <si>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</si>
  <si>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</si>
  <si>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</si>
  <si>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</si>
  <si>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</si>
  <si>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</si>
  <si>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</si>
  <si>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</si>
  <si>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</si>
  <si>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</si>
  <si>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</si>
  <si>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</si>
  <si>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</si>
  <si>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</si>
  <si>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</si>
  <si>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</si>
  <si>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</si>
  <si>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</si>
  <si>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</si>
  <si>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</si>
  <si>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</si>
  <si>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</si>
  <si>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</si>
  <si>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</si>
  <si>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</si>
  <si>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</si>
  <si>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</si>
  <si>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</si>
  <si>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</si>
  <si>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</si>
  <si>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</si>
  <si>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</si>
  <si>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</si>
  <si>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</si>
  <si>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</si>
  <si>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</si>
  <si>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</si>
  <si>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</si>
  <si>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</si>
  <si>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</si>
  <si>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</si>
  <si>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</si>
  <si>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</si>
  <si>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</si>
  <si>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</si>
  <si>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</si>
  <si>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</si>
  <si>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</si>
  <si>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</si>
  <si>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</si>
  <si>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</si>
  <si>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</si>
  <si>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</si>
  <si>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</si>
  <si>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</si>
  <si>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</si>
  <si>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</si>
  <si>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</si>
  <si>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</si>
  <si>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</si>
  <si>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</si>
  <si>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</si>
  <si>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</si>
  <si>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</si>
  <si>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</si>
  <si>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</si>
  <si>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</si>
  <si>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</si>
  <si>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</si>
  <si>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</si>
  <si>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</si>
  <si>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</si>
  <si>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</si>
  <si>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</si>
  <si>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</si>
  <si>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</si>
  <si>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</si>
  <si>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</si>
  <si>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</si>
  <si>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</si>
  <si>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</si>
  <si>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</si>
  <si>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</si>
  <si>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</si>
  <si>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</si>
  <si>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</si>
  <si>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</si>
  <si>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</si>
  <si>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</si>
  <si>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</si>
  <si>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</si>
  <si>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</si>
  <si>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</si>
  <si>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</si>
  <si>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</si>
  <si>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</si>
  <si>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</si>
  <si>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</si>
  <si>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</si>
  <si>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</si>
  <si>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</si>
  <si>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</si>
  <si>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</si>
  <si>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</si>
  <si>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</si>
  <si>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</si>
  <si>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</si>
  <si>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</si>
  <si>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</si>
  <si>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</si>
  <si>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</si>
  <si>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</si>
  <si>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</si>
  <si>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</si>
  <si>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</si>
  <si>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</si>
  <si>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</si>
  <si>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</si>
  <si>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</si>
  <si>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</si>
  <si>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</si>
  <si>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</si>
  <si>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</si>
  <si>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</si>
  <si>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</si>
  <si>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</si>
  <si>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</si>
  <si>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</si>
  <si>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</si>
  <si>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</si>
  <si>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</si>
  <si>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</si>
  <si>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</si>
  <si>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</si>
  <si>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</si>
  <si>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</si>
  <si>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</si>
  <si>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</si>
  <si>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</si>
  <si>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</si>
  <si>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</si>
  <si>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</si>
  <si>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</si>
  <si>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</si>
  <si>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</si>
  <si>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</si>
  <si>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</si>
  <si>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</si>
  <si>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</si>
  <si>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</si>
  <si>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</si>
  <si>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</si>
  <si>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</si>
  <si>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</si>
  <si>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</si>
  <si>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</si>
  <si>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</si>
  <si>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</si>
  <si>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</si>
  <si>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</si>
  <si>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</si>
  <si>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</si>
  <si>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</si>
  <si>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</si>
  <si>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</si>
  <si>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</si>
  <si>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</si>
  <si>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</si>
  <si>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</si>
  <si>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</si>
  <si>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</si>
  <si>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</si>
  <si>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</si>
  <si>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</si>
  <si>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</si>
  <si>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</si>
  <si>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</si>
  <si>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</si>
  <si>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</si>
  <si>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</si>
  <si>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</si>
  <si>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</si>
  <si>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</si>
  <si>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</si>
  <si>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</si>
  <si>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</si>
  <si>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</si>
  <si>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</si>
  <si>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</si>
  <si>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</si>
  <si>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</si>
  <si>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</si>
  <si>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</si>
  <si>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</si>
  <si>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</si>
  <si>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</si>
  <si>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</si>
  <si>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</si>
  <si>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</si>
  <si>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</si>
  <si>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</si>
  <si>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</si>
  <si>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</si>
  <si>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</si>
  <si>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</si>
  <si>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</si>
  <si>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</si>
  <si>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</si>
  <si>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</si>
  <si>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</si>
  <si>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</si>
  <si>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</si>
  <si>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</si>
  <si>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</si>
  <si>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</si>
  <si>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</si>
  <si>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</si>
  <si>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</si>
  <si>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</si>
  <si>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</si>
  <si>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</si>
  <si>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</si>
  <si>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</si>
  <si>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</si>
  <si>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</si>
  <si>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</si>
  <si>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</si>
  <si>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</si>
  <si>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</si>
  <si>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</si>
  <si>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</si>
  <si>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</si>
  <si>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</si>
  <si>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</si>
  <si>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</si>
  <si>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</si>
  <si>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</si>
  <si>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</si>
  <si>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</si>
  <si>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</si>
  <si>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</si>
  <si>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</si>
  <si>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</si>
  <si>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</si>
  <si>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</si>
  <si>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</si>
  <si>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</si>
  <si>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</si>
  <si>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</si>
  <si>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</si>
  <si>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</si>
  <si>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</si>
  <si>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</si>
  <si>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</si>
  <si>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</si>
  <si>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</si>
  <si>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</si>
  <si>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</si>
  <si>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</si>
  <si>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</si>
  <si>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</si>
  <si>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</si>
  <si>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</si>
  <si>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</si>
  <si>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</si>
  <si>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</si>
  <si>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</si>
  <si>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</si>
  <si>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</si>
  <si>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</si>
  <si>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</si>
  <si>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</si>
  <si>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</si>
  <si>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</si>
  <si>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</si>
  <si>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</si>
  <si>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</si>
  <si>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</si>
  <si>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</si>
  <si>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</si>
  <si>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</si>
  <si>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</si>
  <si>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</si>
  <si>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</si>
  <si>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</si>
  <si>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</si>
  <si>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</si>
  <si>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</si>
  <si>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</si>
  <si>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</si>
  <si>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</si>
  <si>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</si>
  <si>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</si>
  <si>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</si>
  <si>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</si>
  <si>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</si>
  <si>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</si>
  <si>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</si>
  <si>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</si>
  <si>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</si>
  <si>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</si>
  <si>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</si>
  <si>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</si>
  <si>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</si>
  <si>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</si>
  <si>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</si>
  <si>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</si>
  <si>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</si>
  <si>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</si>
  <si>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</si>
  <si>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</si>
  <si>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</si>
  <si>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</si>
  <si>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</si>
  <si>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</si>
  <si>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</si>
  <si>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</si>
  <si>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</si>
  <si>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</si>
  <si>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</si>
  <si>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</si>
  <si>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</si>
  <si>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</si>
  <si>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</si>
  <si>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</si>
  <si>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</si>
  <si>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</si>
  <si>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</si>
  <si>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</si>
  <si>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</si>
  <si>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</si>
  <si>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</si>
  <si>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</si>
  <si>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</si>
  <si>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</si>
  <si>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</si>
  <si>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</si>
  <si>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</si>
  <si>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</si>
  <si>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</si>
  <si>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</si>
  <si>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</si>
  <si>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</si>
  <si>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</si>
  <si>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</si>
  <si>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</si>
  <si>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</si>
  <si>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</si>
  <si>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</si>
  <si>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</si>
  <si>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</si>
  <si>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</si>
  <si>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</si>
  <si>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</si>
  <si>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</si>
  <si>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</si>
  <si>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</si>
  <si>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</si>
  <si>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</si>
  <si>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</si>
  <si>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</si>
  <si>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</si>
  <si>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</si>
  <si>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</si>
  <si>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</si>
  <si>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</si>
  <si>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</si>
  <si>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</si>
  <si>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</si>
  <si>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</si>
  <si>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</si>
  <si>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</si>
  <si>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</si>
  <si>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</si>
  <si>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</si>
  <si>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</si>
  <si>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</si>
  <si>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</si>
  <si>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</si>
  <si>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</si>
  <si>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</si>
  <si>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</si>
  <si>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</si>
  <si>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</si>
  <si>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</si>
  <si>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</si>
  <si>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</si>
  <si>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</si>
  <si>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</si>
  <si>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</si>
  <si>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</si>
  <si>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</si>
  <si>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</si>
  <si>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</si>
  <si>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</si>
  <si>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</si>
  <si>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</si>
  <si>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</si>
  <si>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</si>
  <si>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</si>
  <si>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</si>
  <si>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</si>
  <si>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</si>
  <si>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</si>
  <si>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</si>
  <si>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</si>
  <si>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</si>
  <si>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</si>
  <si>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</si>
  <si>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</si>
  <si>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</si>
  <si>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</si>
  <si>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</si>
  <si>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</si>
  <si>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</si>
  <si>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</si>
  <si>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</si>
  <si>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</si>
  <si>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</si>
  <si>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</si>
  <si>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</si>
  <si>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</si>
  <si>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</si>
  <si>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</si>
  <si>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</si>
  <si>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</si>
  <si>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</si>
  <si>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</si>
  <si>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</si>
  <si>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</si>
  <si>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</si>
  <si>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</si>
  <si>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</si>
  <si>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</si>
  <si>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</si>
  <si>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</si>
  <si>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</si>
  <si>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</si>
  <si>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</si>
  <si>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</si>
  <si>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</si>
  <si>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</si>
  <si>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</si>
  <si>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</si>
  <si>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</si>
  <si>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</si>
  <si>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</si>
  <si>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</si>
  <si>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</si>
  <si>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</si>
  <si>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</si>
  <si>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</si>
  <si>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</si>
  <si>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</si>
  <si>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</si>
  <si>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</si>
  <si>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</si>
  <si>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</si>
  <si>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</si>
  <si>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</si>
  <si>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</si>
  <si>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</si>
  <si>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</si>
  <si>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</si>
  <si>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</si>
  <si>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</si>
  <si>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</si>
  <si>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</si>
  <si>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</si>
  <si>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</si>
  <si>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</si>
  <si>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</si>
  <si>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</si>
  <si>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</si>
  <si>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</si>
  <si>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</si>
  <si>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</si>
  <si>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</si>
  <si>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</si>
  <si>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</si>
  <si>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</si>
  <si>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</si>
  <si>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</si>
  <si>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</si>
  <si>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</si>
  <si>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</si>
  <si>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</si>
  <si>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</si>
  <si>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</si>
  <si>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</si>
  <si>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</si>
  <si>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</si>
  <si>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</si>
  <si>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</si>
  <si>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</si>
  <si>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</si>
  <si>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</si>
  <si>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</si>
  <si>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</si>
  <si>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</si>
  <si>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</si>
  <si>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</si>
  <si>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</si>
  <si>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</si>
  <si>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</si>
  <si>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</si>
  <si>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</si>
  <si>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</si>
  <si>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</si>
  <si>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</si>
  <si>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</si>
  <si>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</si>
  <si>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</si>
  <si>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</si>
  <si>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</si>
  <si>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</si>
  <si>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</si>
  <si>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</si>
  <si>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</si>
  <si>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</si>
  <si>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</si>
  <si>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</si>
  <si>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</si>
  <si>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</si>
  <si>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</si>
  <si>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</si>
  <si>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</si>
  <si>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</si>
  <si>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</si>
  <si>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</si>
  <si>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</si>
  <si>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</si>
  <si>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</si>
  <si>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</si>
  <si>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</si>
  <si>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</si>
  <si>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</si>
  <si>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</si>
  <si>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</si>
  <si>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</si>
  <si>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</si>
  <si>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</si>
  <si>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</si>
  <si>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</si>
  <si>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</si>
  <si>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</si>
  <si>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</si>
  <si>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</si>
  <si>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</si>
  <si>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</si>
  <si>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</si>
  <si>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</si>
  <si>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</si>
  <si>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</si>
  <si>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</si>
  <si>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</si>
  <si>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</si>
  <si>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</si>
  <si>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</si>
  <si>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</si>
  <si>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</si>
  <si>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</si>
  <si>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</si>
  <si>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</si>
  <si>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</si>
  <si>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</si>
  <si>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</si>
  <si>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</si>
  <si>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</si>
  <si>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</si>
  <si>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</si>
  <si>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</si>
  <si>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</si>
  <si>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</si>
  <si>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</si>
  <si>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</si>
  <si>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</si>
  <si>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</si>
  <si>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</si>
  <si>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</si>
  <si>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</si>
  <si>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</si>
  <si>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</si>
  <si>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</si>
  <si>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</si>
  <si>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</si>
  <si>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</si>
  <si>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</si>
  <si>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</si>
  <si>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</si>
  <si>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</si>
  <si>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</si>
  <si>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</si>
  <si>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</si>
  <si>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</si>
  <si>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</si>
  <si>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</si>
  <si>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</si>
  <si>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</si>
  <si>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</si>
  <si>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</si>
  <si>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</si>
  <si>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</si>
  <si>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</si>
  <si>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</si>
  <si>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</si>
  <si>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</si>
  <si>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</si>
  <si>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</si>
  <si>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</si>
  <si>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</si>
  <si>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</si>
  <si>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</si>
  <si>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</si>
  <si>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</si>
  <si>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</si>
  <si>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</si>
  <si>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</si>
  <si>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</si>
  <si>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</si>
  <si>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</si>
  <si>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</si>
  <si>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</si>
  <si>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</si>
  <si>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</si>
  <si>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</si>
  <si>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</si>
  <si>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</si>
  <si>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</si>
  <si>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</si>
  <si>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</si>
  <si>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</si>
  <si>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</si>
  <si>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</si>
  <si>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</si>
  <si>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</si>
  <si>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</si>
  <si>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</si>
  <si>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</si>
  <si>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</si>
  <si>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</si>
  <si>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</si>
  <si>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</si>
  <si>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</si>
  <si>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</si>
  <si>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</si>
  <si>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</si>
  <si>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</si>
  <si>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</si>
  <si>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</si>
  <si>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</si>
  <si>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</si>
  <si>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</si>
  <si>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</si>
  <si>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</si>
  <si>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</si>
  <si>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</si>
  <si>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</si>
  <si>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</si>
  <si>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</si>
  <si>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</si>
  <si>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</si>
  <si>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</si>
  <si>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</si>
  <si>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</si>
  <si>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</si>
  <si>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</si>
  <si>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</si>
  <si>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</si>
  <si>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</si>
  <si>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</si>
  <si>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</si>
  <si>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</si>
  <si>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</si>
  <si>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</si>
  <si>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</si>
  <si>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</si>
  <si>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</si>
  <si>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</si>
  <si>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</si>
  <si>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</si>
  <si>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</si>
  <si>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</si>
  <si>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</si>
  <si>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</si>
  <si>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</si>
  <si>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</si>
  <si>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</si>
  <si>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</si>
  <si>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</si>
  <si>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</si>
  <si>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</si>
  <si>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</si>
  <si>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</si>
  <si>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</si>
  <si>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</si>
  <si>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</si>
  <si>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</si>
  <si>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</si>
  <si>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</si>
  <si>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</si>
  <si>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</si>
  <si>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</si>
  <si>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</si>
  <si>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</si>
  <si>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</si>
  <si>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</si>
  <si>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</si>
  <si>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</si>
  <si>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</si>
  <si>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</si>
  <si>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</si>
  <si>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</si>
  <si>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</si>
  <si>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</si>
  <si>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</si>
  <si>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</si>
  <si>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</si>
  <si>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</si>
  <si>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</si>
  <si>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</si>
  <si>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</si>
  <si>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</si>
  <si>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</si>
  <si>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</si>
  <si>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</si>
  <si>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</si>
  <si>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</si>
  <si>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</si>
  <si>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</si>
  <si>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</si>
  <si>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</si>
  <si>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</si>
  <si>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</si>
  <si>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</si>
  <si>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</si>
  <si>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</si>
  <si>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</si>
  <si>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</si>
  <si>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</si>
  <si>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</si>
  <si>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</si>
  <si>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</si>
  <si>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</si>
  <si>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</si>
  <si>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</si>
  <si>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</si>
  <si>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</si>
  <si>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</si>
  <si>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</si>
  <si>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</si>
  <si>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</si>
  <si>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</si>
  <si>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</si>
  <si>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</si>
  <si>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</si>
  <si>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</si>
  <si>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</si>
  <si>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</si>
  <si>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</si>
  <si>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</si>
  <si>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</si>
  <si>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</si>
  <si>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</si>
  <si>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</si>
  <si>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</si>
  <si>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</si>
  <si>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</si>
  <si>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</si>
  <si>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</si>
  <si>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</si>
  <si>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</si>
  <si>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</si>
  <si>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</si>
  <si>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</si>
  <si>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</si>
  <si>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</si>
  <si>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</si>
  <si>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</si>
  <si>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</si>
  <si>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</si>
  <si>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</si>
  <si>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</si>
  <si>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</si>
  <si>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</si>
  <si>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</si>
  <si>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</si>
  <si>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</si>
  <si>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</si>
  <si>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</si>
  <si>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</si>
  <si>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</si>
  <si>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</si>
  <si>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</si>
  <si>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</si>
  <si>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</si>
  <si>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</si>
  <si>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</si>
  <si>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</si>
  <si>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</si>
  <si>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</si>
  <si>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</si>
  <si>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</si>
  <si>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</si>
  <si>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</si>
  <si>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</si>
  <si>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</si>
  <si>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</si>
  <si>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</si>
  <si>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</si>
  <si>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</si>
  <si>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</si>
  <si>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</si>
  <si>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</si>
  <si>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</si>
  <si>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</si>
  <si>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</si>
  <si>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</si>
  <si>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</si>
  <si>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</si>
  <si>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</si>
  <si>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</si>
  <si>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</si>
  <si>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</si>
  <si>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</si>
  <si>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</si>
  <si>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</si>
  <si>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</si>
  <si>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</si>
  <si>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</si>
  <si>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</si>
  <si>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</si>
  <si>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</si>
  <si>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</si>
  <si>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</si>
  <si>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</si>
  <si>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</si>
  <si>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</si>
  <si>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</si>
  <si>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</si>
  <si>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</si>
  <si>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</si>
  <si>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</si>
  <si>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</si>
  <si>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</si>
  <si>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</si>
  <si>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</si>
  <si>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</si>
  <si>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</si>
  <si>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</si>
  <si>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</si>
  <si>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</si>
  <si>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</si>
  <si>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</si>
  <si>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</si>
  <si>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</si>
  <si>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</si>
  <si>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</si>
  <si>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</si>
  <si>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</si>
  <si>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</si>
  <si>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</si>
  <si>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</si>
  <si>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</si>
  <si>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</si>
  <si>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</si>
  <si>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</si>
  <si>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</si>
  <si>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</si>
  <si>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</si>
  <si>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</si>
  <si>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</si>
  <si>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</si>
  <si>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</si>
  <si>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</si>
  <si>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</si>
  <si>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</si>
  <si>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</si>
  <si>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</si>
  <si>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</si>
  <si>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</si>
  <si>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</si>
  <si>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</si>
  <si>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</si>
  <si>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</si>
  <si>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</si>
  <si>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</si>
  <si>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</si>
  <si>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</si>
  <si>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</si>
  <si>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</si>
  <si>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</si>
  <si>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</si>
  <si>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</si>
  <si>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</si>
  <si>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</si>
  <si>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</si>
  <si>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</si>
  <si>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</si>
  <si>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</si>
  <si>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</si>
  <si>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</si>
  <si>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</si>
  <si>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</si>
  <si>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</si>
  <si>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</si>
  <si>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</si>
  <si>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</si>
  <si>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</si>
  <si>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</si>
  <si>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</si>
  <si>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</si>
  <si>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</si>
  <si>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</si>
  <si>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</si>
  <si>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</si>
  <si>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</si>
  <si>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</si>
  <si>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</si>
  <si>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</si>
  <si>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</si>
  <si>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</si>
  <si>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</si>
  <si>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</si>
  <si>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</si>
  <si>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</si>
  <si>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</si>
  <si>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</si>
  <si>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</si>
  <si>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</si>
  <si>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</si>
  <si>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</si>
  <si>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</si>
  <si>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</si>
  <si>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</si>
  <si>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</si>
  <si>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</si>
  <si>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</si>
  <si>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</si>
  <si>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</si>
  <si>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</si>
  <si>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</si>
  <si>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</si>
  <si>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</si>
  <si>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</si>
  <si>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</si>
  <si>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</si>
  <si>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</si>
  <si>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</si>
  <si>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</si>
  <si>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</si>
  <si>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</si>
  <si>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</si>
  <si>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</si>
  <si>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</si>
  <si>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</si>
  <si>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</si>
  <si>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</si>
  <si>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</si>
  <si>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</si>
  <si>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</si>
  <si>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</si>
  <si>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</si>
  <si>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</si>
  <si>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</si>
  <si>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</si>
  <si>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</si>
  <si>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</si>
  <si>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</si>
  <si>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</si>
  <si>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</si>
  <si>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</si>
  <si>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</si>
  <si>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</si>
  <si>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</si>
  <si>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</si>
  <si>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</si>
  <si>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</si>
  <si>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</si>
  <si>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</si>
  <si>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</si>
  <si>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</si>
  <si>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</si>
  <si>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</si>
  <si>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</si>
  <si>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</si>
  <si>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</si>
  <si>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</si>
  <si>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</si>
  <si>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</si>
  <si>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</si>
  <si>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</si>
  <si>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</si>
  <si>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</si>
  <si>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</si>
  <si>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</si>
  <si>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</si>
  <si>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</si>
  <si>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</si>
  <si>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</si>
  <si>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</si>
  <si>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</si>
  <si>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</si>
  <si>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</si>
  <si>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</si>
  <si>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</si>
  <si>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</si>
  <si>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</si>
  <si>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</si>
  <si>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</si>
  <si>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</si>
  <si>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</si>
  <si>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</si>
  <si>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</si>
  <si>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</si>
  <si>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</si>
  <si>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</si>
  <si>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</si>
  <si>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</si>
  <si>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</si>
  <si>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</si>
  <si>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</si>
  <si>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</si>
  <si>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</si>
  <si>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</si>
  <si>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</si>
  <si>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</si>
  <si>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</si>
  <si>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</si>
  <si>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</si>
  <si>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</si>
  <si>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</si>
  <si>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</si>
  <si>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</si>
  <si>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</si>
  <si>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</si>
  <si>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</si>
  <si>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</si>
  <si>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</si>
  <si>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</si>
  <si>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</si>
  <si>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</si>
  <si>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</si>
  <si>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</si>
  <si>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</si>
  <si>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</si>
  <si>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</si>
  <si>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</si>
  <si>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</si>
  <si>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</si>
  <si>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</si>
  <si>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</si>
  <si>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</si>
  <si>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</si>
  <si>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</si>
  <si>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</si>
  <si>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</si>
  <si>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</si>
  <si>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</si>
  <si>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</si>
  <si>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</si>
  <si>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</si>
  <si>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</si>
  <si>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</si>
  <si>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</si>
  <si>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</si>
  <si>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</si>
  <si>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</si>
  <si>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</si>
  <si>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</si>
  <si>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</si>
  <si>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</si>
  <si>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</si>
  <si>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</si>
  <si>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</si>
  <si>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</si>
  <si>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</si>
  <si>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</si>
  <si>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</si>
  <si>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</si>
  <si>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</si>
  <si>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</si>
  <si>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</si>
  <si>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</si>
  <si>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</si>
  <si>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</si>
  <si>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</si>
  <si>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</si>
  <si>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</si>
  <si>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</si>
  <si>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</si>
  <si>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</si>
  <si>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</si>
  <si>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</si>
  <si>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</si>
  <si>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</si>
  <si>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</si>
  <si>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</si>
  <si>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</si>
  <si>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</si>
  <si>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</si>
  <si>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</si>
  <si>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</si>
  <si>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</si>
  <si>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</si>
  <si>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</si>
  <si>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</si>
  <si>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</si>
  <si>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</si>
  <si>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</si>
  <si>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</si>
  <si>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</si>
  <si>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</si>
  <si>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</si>
  <si>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</si>
  <si>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</si>
  <si>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</si>
  <si>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</si>
  <si>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</si>
  <si>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</si>
  <si>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</si>
  <si>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</si>
  <si>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</si>
  <si>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</si>
  <si>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</si>
  <si>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</si>
  <si>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</si>
  <si>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</si>
  <si>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</si>
  <si>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</si>
  <si>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</si>
  <si>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</si>
  <si>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</si>
  <si>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</si>
  <si>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</si>
  <si>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</si>
  <si>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</si>
  <si>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</si>
  <si>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</si>
  <si>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</si>
  <si>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</si>
  <si>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</si>
  <si>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</si>
  <si>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</si>
  <si>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</si>
  <si>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</si>
  <si>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</si>
  <si>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</si>
  <si>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</si>
  <si>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</si>
  <si>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</si>
  <si>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</si>
  <si>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</si>
  <si>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</si>
  <si>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</si>
  <si>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</si>
  <si>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</si>
  <si>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</si>
  <si>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</si>
  <si>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</si>
  <si>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</si>
  <si>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</si>
  <si>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</si>
  <si>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</si>
  <si>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</si>
  <si>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</si>
  <si>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</si>
  <si>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</si>
  <si>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</si>
  <si>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</si>
  <si>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</si>
  <si>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</si>
  <si>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</si>
  <si>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</si>
  <si>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</si>
  <si>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</si>
  <si>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</si>
  <si>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</si>
  <si>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</si>
  <si>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</si>
  <si>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</si>
  <si>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</si>
  <si>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</si>
  <si>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</si>
  <si>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</si>
  <si>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</si>
  <si>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</si>
  <si>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</si>
  <si>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</si>
  <si>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</si>
  <si>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</si>
  <si>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</si>
  <si>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</si>
  <si>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</si>
  <si>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</si>
  <si>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</si>
  <si>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</si>
  <si>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</si>
  <si>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</si>
  <si>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</si>
  <si>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</si>
  <si>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</si>
  <si>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</si>
  <si>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</si>
  <si>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</si>
  <si>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</si>
  <si>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</si>
  <si>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</si>
  <si>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</si>
  <si>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</si>
  <si>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</si>
  <si>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</si>
  <si>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</si>
  <si>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</si>
  <si>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</si>
  <si>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</si>
  <si>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</si>
  <si>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</si>
  <si>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</si>
  <si>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</si>
  <si>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</si>
  <si>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</si>
  <si>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</si>
  <si>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</si>
  <si>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</si>
  <si>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</si>
  <si>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</si>
  <si>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</si>
  <si>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</si>
  <si>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</si>
  <si>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</si>
  <si>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</si>
  <si>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</si>
  <si>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</si>
  <si>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</si>
  <si>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</si>
  <si>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</si>
  <si>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</si>
  <si>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</si>
  <si>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</si>
  <si>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</si>
  <si>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</si>
  <si>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</si>
  <si>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</si>
  <si>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</si>
  <si>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</si>
  <si>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</si>
  <si>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</si>
  <si>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</si>
  <si>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</si>
  <si>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</si>
  <si>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</si>
  <si>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</si>
  <si>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</si>
  <si>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</si>
  <si>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</si>
  <si>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</si>
  <si>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</si>
  <si>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</si>
  <si>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</si>
  <si>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</si>
  <si>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</si>
  <si>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</si>
  <si>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</si>
  <si>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</si>
  <si>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</si>
  <si>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</si>
  <si>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</si>
  <si>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</si>
  <si>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</si>
  <si>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</si>
  <si>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</si>
  <si>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</si>
  <si>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</si>
  <si>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</si>
  <si>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</si>
  <si>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</si>
  <si>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</si>
  <si>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</si>
  <si>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</si>
  <si>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</si>
  <si>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</si>
  <si>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</si>
  <si>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</si>
  <si>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</si>
  <si>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</si>
  <si>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</si>
  <si>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</si>
  <si>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</si>
  <si>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</si>
  <si>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</si>
  <si>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</si>
  <si>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</si>
  <si>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</si>
  <si>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</si>
  <si>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</si>
  <si>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</si>
  <si>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</si>
  <si>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</si>
  <si>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</si>
  <si>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</si>
  <si>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</si>
  <si>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</si>
  <si>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</si>
  <si>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</si>
  <si>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</si>
  <si>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</si>
  <si>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</si>
  <si>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</si>
  <si>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</si>
  <si>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</si>
  <si>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</si>
  <si>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</si>
  <si>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</si>
  <si>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</si>
  <si>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</si>
  <si>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</si>
  <si>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</si>
  <si>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</si>
  <si>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</si>
  <si>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</si>
  <si>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</si>
  <si>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</si>
  <si>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</si>
  <si>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</si>
  <si>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</si>
  <si>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</si>
  <si>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</si>
  <si>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</si>
  <si>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</si>
  <si>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</si>
  <si>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</si>
  <si>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</si>
  <si>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</si>
  <si>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</si>
  <si>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</si>
  <si>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</si>
  <si>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</si>
  <si>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</si>
  <si>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</si>
  <si>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</si>
  <si>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</si>
  <si>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</si>
  <si>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</si>
  <si>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</si>
  <si>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</si>
  <si>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</si>
  <si>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</si>
  <si>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</si>
  <si>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</si>
  <si>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</si>
  <si>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</si>
  <si>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</si>
  <si>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</si>
  <si>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</si>
  <si>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</si>
  <si>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</si>
  <si>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</si>
  <si>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</si>
  <si>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</si>
  <si>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</si>
  <si>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</si>
  <si>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</si>
  <si>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</si>
  <si>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</si>
  <si>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</si>
  <si>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</si>
  <si>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</si>
  <si>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</si>
  <si>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</si>
  <si>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</si>
  <si>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</si>
  <si>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</si>
  <si>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</si>
  <si>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</si>
  <si>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</si>
  <si>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</si>
  <si>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</si>
  <si>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</si>
  <si>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</si>
  <si>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</si>
  <si>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</si>
  <si>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</si>
  <si>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</si>
  <si>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</si>
  <si>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</si>
  <si>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</si>
  <si>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</si>
  <si>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</si>
  <si>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</si>
  <si>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</si>
  <si>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</si>
  <si>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</si>
  <si>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</si>
  <si>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</si>
  <si>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</si>
  <si>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</si>
  <si>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</si>
  <si>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</si>
  <si>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</si>
  <si>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</si>
  <si>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</si>
  <si>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</si>
  <si>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</si>
  <si>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</si>
  <si>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</si>
  <si>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</si>
  <si>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</si>
  <si>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</si>
  <si>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</si>
  <si>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</si>
  <si>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</si>
  <si>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</si>
  <si>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</si>
  <si>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</si>
  <si>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</si>
  <si>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</si>
  <si>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</si>
  <si>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</si>
  <si>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</si>
  <si>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</si>
  <si>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</si>
  <si>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</si>
  <si>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</si>
  <si>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</si>
  <si>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</si>
  <si>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</si>
  <si>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</si>
  <si>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</si>
  <si>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</si>
  <si>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</si>
  <si>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</si>
  <si>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</si>
  <si>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</si>
  <si>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</si>
  <si>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</si>
  <si>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</si>
  <si>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</si>
  <si>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</si>
  <si>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</si>
  <si>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</si>
  <si>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</si>
  <si>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</si>
  <si>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</si>
  <si>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</si>
  <si>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</si>
  <si>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</si>
  <si>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</si>
  <si>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</si>
  <si>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</si>
  <si>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</si>
  <si>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</si>
  <si>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</si>
  <si>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</si>
  <si>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</si>
  <si>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</si>
  <si>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</si>
  <si>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</si>
  <si>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</si>
  <si>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</si>
  <si>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</si>
  <si>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</si>
  <si>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</si>
  <si>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</si>
  <si>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</si>
  <si>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</si>
  <si>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</si>
  <si>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</si>
  <si>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</si>
  <si>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</si>
  <si>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</si>
  <si>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</si>
  <si>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</si>
  <si>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</si>
  <si>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</si>
  <si>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</si>
  <si>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</si>
  <si>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</si>
  <si>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</si>
  <si>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</si>
  <si>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</si>
  <si>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</si>
  <si>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</si>
  <si>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</si>
  <si>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</si>
  <si>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</si>
  <si>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</si>
  <si>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</si>
  <si>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</si>
  <si>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</si>
  <si>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</si>
  <si>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</si>
  <si>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</si>
  <si>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</si>
  <si>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</si>
  <si>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</si>
  <si>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</si>
  <si>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</si>
  <si>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</si>
  <si>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</si>
  <si>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</si>
  <si>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</si>
  <si>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</si>
  <si>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</si>
  <si>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</si>
  <si>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</si>
  <si>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</si>
  <si>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</si>
  <si>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</si>
  <si>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</si>
  <si>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</si>
  <si>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</si>
  <si>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</si>
  <si>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</si>
  <si>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</si>
  <si>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</si>
  <si>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</si>
  <si>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</si>
  <si>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</si>
  <si>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</si>
  <si>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</si>
  <si>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</si>
  <si>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</si>
  <si>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</si>
  <si>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</si>
  <si>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</si>
  <si>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</si>
  <si>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</si>
  <si>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</si>
  <si>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</si>
  <si>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</si>
  <si>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</si>
  <si>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</si>
  <si>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</si>
  <si>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</si>
  <si>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</si>
  <si>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</si>
  <si>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</si>
  <si>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</si>
  <si>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</si>
  <si>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</si>
  <si>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</si>
  <si>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</si>
  <si>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</si>
  <si>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</si>
  <si>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</si>
  <si>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</si>
  <si>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</si>
  <si>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</si>
  <si>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</si>
  <si>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</si>
  <si>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</si>
  <si>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</si>
  <si>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</si>
  <si>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</si>
  <si>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</si>
  <si>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</si>
  <si>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</si>
  <si>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</si>
  <si>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</si>
  <si>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</si>
  <si>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</si>
  <si>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</si>
  <si>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</si>
  <si>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</si>
  <si>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</si>
  <si>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</si>
  <si>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</si>
  <si>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</si>
  <si>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</si>
  <si>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</si>
  <si>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</si>
  <si>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</si>
  <si>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</si>
  <si>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</si>
  <si>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</si>
  <si>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</si>
  <si>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</si>
  <si>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</si>
  <si>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</si>
  <si>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</si>
  <si>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</si>
  <si>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</si>
  <si>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</si>
  <si>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</si>
  <si>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</si>
  <si>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</si>
  <si>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</si>
  <si>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</si>
  <si>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</si>
  <si>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</si>
  <si>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</si>
  <si>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</si>
  <si>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</si>
  <si>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</si>
  <si>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</si>
  <si>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</si>
  <si>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</si>
  <si>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</si>
  <si>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</si>
  <si>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</si>
  <si>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</si>
  <si>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</si>
  <si>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</si>
  <si>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</si>
  <si>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</si>
  <si>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</si>
  <si>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</si>
  <si>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</si>
  <si>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</si>
  <si>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</si>
  <si>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</si>
  <si>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</si>
  <si>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</si>
  <si>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</si>
  <si>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</si>
  <si>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</si>
  <si>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</si>
  <si>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</si>
  <si>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</si>
  <si>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</si>
  <si>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</si>
  <si>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</si>
  <si>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</si>
  <si>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</si>
  <si>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</si>
  <si>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</si>
  <si>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</si>
  <si>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</si>
  <si>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</si>
  <si>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</si>
  <si>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</si>
  <si>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</si>
  <si>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</si>
  <si>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</si>
  <si>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</si>
  <si>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</si>
  <si>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</si>
  <si>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</si>
  <si>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</si>
  <si>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</si>
  <si>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</si>
  <si>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</si>
  <si>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</si>
  <si>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</si>
  <si>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</si>
  <si>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</si>
  <si>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</si>
  <si>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</si>
  <si>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</si>
  <si>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</si>
  <si>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</si>
  <si>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</si>
  <si>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</si>
  <si>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</si>
  <si>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</si>
  <si>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</si>
  <si>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</si>
  <si>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</si>
  <si>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</si>
  <si>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</si>
  <si>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</si>
  <si>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</si>
  <si>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</si>
  <si>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</si>
  <si>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</si>
  <si>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</si>
  <si>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</si>
  <si>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</si>
  <si>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</si>
  <si>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</si>
  <si>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</si>
  <si>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</si>
  <si>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</si>
  <si>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</si>
  <si>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</si>
  <si>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</si>
  <si>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</si>
  <si>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</si>
  <si>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</si>
  <si>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</si>
  <si>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</si>
  <si>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</si>
  <si>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</si>
  <si>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</si>
  <si>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</si>
  <si>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</si>
  <si>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</si>
  <si>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</si>
  <si>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</si>
  <si>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</si>
  <si>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</si>
  <si>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</si>
  <si>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</si>
  <si>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</si>
  <si>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</si>
  <si>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</si>
  <si>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</si>
  <si>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</si>
  <si>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</si>
  <si>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</si>
  <si>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</si>
  <si>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</si>
  <si>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</si>
  <si>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</si>
  <si>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</si>
  <si>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</si>
  <si>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</si>
  <si>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</si>
  <si>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</si>
  <si>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</si>
  <si>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</si>
  <si>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</si>
  <si>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</si>
  <si>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</si>
  <si>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</si>
  <si>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</si>
  <si>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</si>
  <si>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</si>
  <si>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</si>
  <si>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</si>
  <si>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</si>
  <si>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</si>
  <si>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</si>
  <si>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</si>
  <si>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</si>
  <si>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</si>
  <si>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</si>
  <si>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</si>
  <si>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</si>
  <si>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</si>
  <si>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</si>
  <si>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</si>
  <si>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</si>
  <si>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</si>
  <si>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</si>
  <si>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</si>
  <si>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</si>
  <si>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</si>
  <si>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</si>
  <si>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</si>
  <si>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</si>
  <si>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</si>
  <si>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</si>
  <si>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</si>
  <si>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</si>
  <si>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</si>
  <si>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</si>
  <si>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</si>
  <si>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</si>
  <si>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</si>
  <si>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</si>
  <si>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</si>
  <si>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</si>
  <si>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</si>
  <si>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</si>
  <si>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</si>
  <si>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</si>
  <si>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</si>
  <si>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</si>
  <si>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</si>
  <si>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</si>
  <si>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</si>
  <si>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</si>
  <si>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</si>
  <si>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</si>
  <si>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</si>
  <si>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</si>
  <si>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</si>
  <si>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</si>
  <si>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</si>
  <si>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</si>
  <si>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</si>
  <si>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</si>
  <si>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</si>
  <si>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</si>
  <si>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</si>
  <si>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</si>
  <si>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</si>
  <si>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</si>
  <si>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</si>
  <si>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</si>
  <si>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</si>
  <si>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</si>
  <si>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</si>
  <si>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</si>
  <si>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</si>
  <si>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</si>
  <si>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</si>
  <si>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</si>
  <si>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</si>
  <si>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</si>
  <si>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</si>
  <si>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</si>
  <si>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</si>
  <si>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</si>
  <si>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</si>
  <si>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</si>
  <si>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</si>
  <si>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</si>
  <si>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</si>
  <si>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</si>
  <si>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</si>
  <si>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</si>
  <si>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</si>
  <si>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</si>
  <si>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</si>
  <si>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</si>
  <si>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</si>
  <si>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</si>
  <si>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</si>
  <si>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</si>
  <si>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</si>
  <si>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</si>
  <si>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</si>
  <si>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</si>
  <si>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</si>
  <si>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</si>
  <si>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</si>
  <si>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</si>
  <si>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</si>
  <si>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</si>
  <si>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</si>
  <si>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</si>
  <si>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</si>
  <si>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</si>
  <si>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</si>
  <si>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</si>
  <si>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</si>
  <si>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</si>
  <si>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</si>
  <si>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</si>
  <si>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</si>
  <si>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</si>
  <si>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</si>
  <si>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</si>
  <si>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</si>
  <si>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</si>
  <si>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</si>
  <si>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</si>
  <si>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</si>
  <si>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</si>
  <si>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</si>
  <si>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</si>
  <si>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</si>
  <si>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</si>
  <si>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</si>
  <si>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</si>
  <si>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</si>
  <si>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</si>
  <si>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</si>
  <si>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</si>
  <si>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</si>
  <si>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</si>
  <si>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</si>
  <si>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</si>
  <si>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</si>
  <si>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</si>
  <si>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</si>
  <si>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</si>
  <si>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</si>
  <si>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</si>
  <si>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</si>
  <si>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</si>
  <si>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</si>
  <si>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</si>
  <si>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</si>
  <si>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</si>
  <si>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</si>
  <si>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</si>
  <si>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</si>
  <si>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</si>
  <si>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</si>
  <si>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</si>
  <si>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</si>
  <si>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</si>
  <si>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</si>
  <si>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</si>
  <si>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</si>
  <si>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</si>
  <si>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</si>
  <si>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</si>
  <si>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</si>
  <si>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</si>
  <si>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</si>
  <si>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</si>
  <si>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</si>
  <si>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</si>
  <si>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</si>
  <si>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</si>
  <si>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</si>
  <si>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</si>
  <si>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</si>
  <si>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</si>
  <si>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</si>
  <si>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</si>
  <si>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</si>
  <si>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</si>
  <si>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</si>
  <si>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</si>
  <si>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</si>
  <si>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</si>
  <si>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</si>
  <si>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</si>
  <si>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</si>
  <si>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</si>
  <si>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</si>
  <si>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</si>
  <si>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</si>
  <si>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</si>
  <si>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</si>
  <si>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</si>
  <si>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</si>
  <si>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</si>
  <si>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</si>
  <si>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</si>
  <si>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</si>
  <si>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</si>
  <si>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</si>
  <si>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</si>
  <si>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</si>
  <si>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</si>
  <si>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</si>
  <si>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</si>
  <si>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</si>
  <si>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</si>
  <si>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</si>
  <si>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</si>
  <si>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</si>
  <si>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</si>
  <si>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</si>
  <si>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</si>
  <si>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</si>
  <si>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</si>
  <si>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</si>
  <si>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</si>
  <si>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</si>
  <si>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</si>
  <si>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</si>
  <si>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</si>
  <si>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</si>
  <si>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</si>
  <si>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</si>
  <si>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</si>
  <si>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</si>
  <si>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</si>
  <si>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</si>
  <si>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</si>
  <si>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</si>
  <si>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</si>
  <si>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</si>
  <si>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</si>
  <si>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</si>
  <si>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</si>
  <si>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</si>
  <si>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</si>
  <si>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</si>
  <si>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</si>
  <si>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</si>
  <si>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</si>
  <si>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</si>
  <si>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</si>
  <si>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</si>
  <si>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</si>
  <si>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</si>
  <si>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</si>
  <si>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</si>
  <si>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</si>
  <si>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</si>
  <si>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</si>
  <si>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</si>
  <si>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</si>
  <si>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</si>
  <si>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</si>
  <si>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</si>
  <si>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</si>
  <si>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</si>
  <si>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</si>
  <si>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</si>
  <si>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</si>
  <si>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</si>
  <si>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</si>
  <si>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</si>
  <si>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</si>
  <si>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</si>
  <si>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</si>
  <si>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</si>
  <si>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</si>
  <si>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</si>
  <si>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</si>
  <si>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</si>
  <si>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</si>
  <si>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</si>
  <si>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</si>
  <si>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</si>
  <si>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</si>
  <si>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</si>
  <si>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</si>
  <si>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</si>
  <si>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</si>
  <si>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</si>
  <si>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</si>
  <si>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</si>
  <si>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</si>
  <si>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</si>
  <si>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</si>
  <si>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</si>
  <si>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</si>
  <si>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</si>
  <si>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</si>
  <si>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</si>
  <si>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</si>
  <si>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</si>
  <si>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</si>
  <si>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</si>
  <si>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</si>
  <si>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</si>
  <si>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</si>
  <si>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</si>
  <si>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</si>
  <si>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</si>
  <si>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</si>
  <si>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</si>
  <si>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</si>
  <si>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</si>
  <si>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</si>
  <si>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</si>
  <si>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</si>
  <si>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</si>
  <si>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</si>
  <si>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</si>
  <si>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</si>
  <si>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</si>
  <si>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</si>
  <si>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</si>
  <si>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</si>
  <si>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</si>
  <si>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</si>
  <si>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</si>
  <si>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</si>
  <si>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</si>
  <si>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</si>
  <si>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</si>
  <si>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</si>
  <si>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</si>
  <si>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</si>
  <si>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</si>
  <si>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</si>
  <si>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</si>
  <si>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</si>
  <si>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</si>
  <si>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</si>
  <si>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</si>
  <si>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</si>
  <si>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</si>
  <si>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</si>
  <si>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</si>
  <si>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</si>
  <si>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</si>
  <si>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</si>
  <si>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</si>
  <si>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</si>
  <si>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</si>
  <si>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</si>
  <si>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</si>
  <si>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</si>
  <si>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</si>
  <si>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</si>
  <si>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</si>
  <si>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</si>
  <si>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</si>
  <si>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</si>
  <si>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</si>
  <si>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</si>
  <si>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</si>
  <si>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</si>
  <si>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</si>
  <si>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</si>
  <si>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</si>
  <si>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</si>
  <si>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</si>
  <si>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</si>
  <si>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</si>
  <si>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</si>
  <si>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</si>
  <si>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</si>
  <si>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</si>
  <si>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</si>
  <si>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</si>
  <si>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</si>
  <si>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</si>
  <si>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</si>
  <si>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</si>
  <si>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</si>
  <si>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</si>
  <si>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</si>
  <si>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</si>
  <si>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</si>
  <si>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</si>
  <si>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</si>
  <si>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</si>
  <si>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</si>
  <si>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</si>
  <si>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</si>
  <si>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</si>
  <si>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</si>
  <si>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</si>
  <si>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</si>
  <si>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</si>
  <si>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</si>
  <si>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</si>
  <si>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</si>
  <si>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</si>
  <si>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</si>
  <si>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</si>
  <si>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</si>
  <si>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</si>
  <si>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</si>
  <si>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</si>
  <si>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</si>
  <si>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</si>
  <si>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</si>
  <si>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</si>
  <si>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</si>
  <si>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</si>
  <si>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</si>
  <si>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</si>
  <si>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</si>
  <si>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</si>
  <si>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</si>
  <si>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</si>
  <si>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</si>
  <si>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</si>
  <si>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</si>
  <si>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</si>
  <si>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</si>
  <si>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</si>
  <si>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</si>
  <si>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</si>
  <si>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</si>
  <si>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</si>
  <si>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</si>
  <si>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</si>
  <si>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</si>
  <si>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</si>
  <si>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</si>
  <si>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</si>
  <si>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</si>
  <si>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</si>
  <si>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</si>
  <si>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</si>
  <si>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</si>
  <si>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</si>
  <si>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</si>
  <si>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</si>
  <si>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</si>
  <si>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</si>
  <si>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</si>
  <si>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</si>
  <si>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</si>
  <si>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</si>
  <si>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</si>
  <si>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</si>
  <si>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</si>
  <si>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</si>
  <si>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</si>
  <si>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</si>
  <si>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</si>
  <si>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</si>
  <si>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</si>
  <si>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</si>
  <si>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</si>
  <si>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</si>
  <si>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</si>
  <si>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</si>
  <si>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</si>
  <si>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</si>
  <si>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</si>
  <si>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</si>
  <si>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</si>
  <si>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</si>
  <si>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</si>
  <si>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</si>
  <si>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</si>
  <si>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</si>
  <si>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</si>
  <si>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</si>
  <si>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</si>
  <si>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</si>
  <si>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</si>
  <si>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</si>
  <si>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</si>
  <si>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</si>
  <si>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</si>
  <si>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</si>
  <si>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</si>
  <si>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</si>
  <si>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</si>
  <si>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</si>
  <si>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</si>
  <si>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</si>
  <si>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</si>
  <si>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</si>
  <si>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</si>
  <si>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</si>
  <si>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</si>
  <si>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</si>
  <si>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</si>
  <si>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</si>
  <si>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</si>
  <si>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</si>
  <si>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</si>
  <si>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</si>
  <si>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</si>
  <si>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</si>
  <si>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</si>
  <si>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</si>
  <si>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</si>
  <si>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</si>
  <si>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</si>
  <si>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</si>
  <si>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</si>
  <si>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</si>
  <si>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</si>
  <si>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</si>
  <si>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</si>
  <si>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</si>
  <si>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</si>
  <si>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</si>
  <si>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</si>
  <si>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</si>
  <si>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</si>
  <si>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</si>
  <si>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</si>
  <si>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</si>
  <si>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</si>
  <si>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</si>
  <si>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</si>
  <si>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</si>
  <si>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</si>
  <si>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</si>
  <si>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</si>
  <si>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</si>
  <si>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</si>
  <si>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</si>
  <si>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</si>
  <si>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</si>
  <si>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</si>
  <si>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</si>
  <si>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</si>
  <si>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</si>
  <si>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</si>
  <si>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</si>
  <si>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</si>
  <si>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</si>
  <si>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</si>
  <si>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</si>
  <si>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</si>
  <si>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</si>
  <si>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</si>
  <si>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</si>
  <si>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</si>
  <si>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</si>
  <si>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</si>
  <si>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</si>
  <si>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</si>
  <si>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</si>
  <si>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</si>
  <si>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</si>
  <si>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</si>
  <si>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</si>
  <si>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</si>
  <si>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</si>
  <si>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</si>
  <si>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</si>
  <si>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</si>
  <si>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</si>
  <si>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</si>
  <si>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</si>
  <si>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</si>
  <si>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</si>
  <si>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</si>
  <si>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</si>
  <si>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</si>
  <si>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</si>
  <si>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</si>
  <si>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</si>
  <si>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</si>
  <si>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</si>
  <si>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</si>
  <si>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</si>
  <si>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</si>
  <si>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</si>
  <si>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</si>
  <si>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</si>
  <si>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</si>
  <si>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</si>
  <si>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</si>
  <si>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</si>
  <si>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</si>
  <si>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</si>
  <si>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</si>
  <si>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</si>
  <si>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</si>
  <si>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</si>
  <si>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</si>
  <si>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</si>
  <si>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</si>
  <si>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</si>
  <si>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</si>
  <si>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</si>
  <si>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</si>
  <si>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</si>
  <si>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</si>
  <si>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</si>
  <si>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</si>
  <si>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</si>
  <si>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</si>
  <si>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</si>
  <si>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</si>
  <si>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</si>
  <si>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</si>
  <si>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</si>
  <si>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</si>
  <si>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</si>
  <si>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</si>
  <si>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</si>
  <si>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</si>
  <si>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</si>
  <si>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</si>
  <si>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</si>
  <si>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</si>
  <si>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</si>
  <si>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</si>
  <si>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</si>
  <si>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</si>
  <si>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</si>
  <si>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</si>
  <si>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</si>
  <si>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</si>
  <si>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</si>
  <si>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</si>
  <si>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</si>
  <si>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</si>
  <si>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</si>
  <si>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</si>
  <si>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</si>
  <si>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</si>
  <si>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</si>
  <si>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</si>
  <si>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</si>
  <si>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</si>
  <si>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</si>
  <si>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</si>
  <si>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</si>
  <si>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</si>
  <si>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</si>
  <si>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</si>
  <si>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</si>
  <si>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</si>
  <si>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</si>
  <si>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</si>
  <si>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</si>
  <si>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</si>
  <si>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</si>
  <si>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</si>
  <si>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</si>
  <si>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</si>
  <si>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</si>
  <si>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</si>
  <si>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</si>
  <si>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</si>
  <si>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</si>
  <si>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</si>
  <si>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</si>
  <si>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</si>
  <si>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</si>
  <si>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</si>
  <si>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</si>
  <si>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</si>
  <si>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</si>
  <si>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</si>
  <si>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</si>
  <si>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</si>
  <si>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</si>
  <si>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</si>
  <si>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</si>
  <si>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</si>
  <si>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</si>
  <si>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</si>
  <si>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</si>
  <si>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</si>
  <si>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</si>
  <si>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</si>
  <si>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</si>
  <si>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</si>
  <si>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</si>
  <si>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</si>
  <si>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</si>
  <si>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</si>
  <si>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</si>
  <si>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</si>
  <si>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</si>
  <si>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</si>
  <si>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</si>
  <si>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</si>
  <si>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</si>
  <si>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</si>
  <si>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</si>
  <si>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</si>
  <si>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</si>
  <si>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</si>
  <si>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</si>
  <si>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</si>
  <si>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</si>
  <si>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</si>
  <si>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</si>
  <si>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</si>
  <si>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</si>
  <si>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</si>
  <si>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</si>
  <si>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</si>
  <si>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</si>
  <si>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</si>
  <si>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</si>
  <si>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</si>
  <si>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</si>
  <si>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</si>
  <si>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</si>
  <si>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</si>
  <si>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</si>
  <si>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</si>
  <si>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</si>
  <si>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</si>
  <si>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</si>
  <si>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</si>
  <si>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</si>
  <si>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</si>
  <si>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</si>
  <si>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</si>
  <si>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</si>
  <si>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</si>
  <si>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</si>
  <si>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</si>
  <si>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</si>
  <si>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</si>
  <si>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</si>
  <si>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</si>
  <si>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</si>
  <si>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</si>
  <si>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</si>
  <si>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</si>
  <si>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</si>
  <si>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</si>
  <si>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</si>
  <si>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</si>
  <si>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</si>
  <si>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</si>
  <si>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</si>
  <si>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</si>
  <si>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</si>
  <si>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</si>
  <si>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</si>
  <si>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</si>
  <si>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</si>
  <si>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</si>
  <si>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</si>
  <si>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</si>
  <si>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</si>
  <si>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</si>
  <si>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</si>
  <si>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</si>
  <si>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</si>
  <si>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</si>
  <si>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</si>
  <si>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</si>
  <si>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</si>
  <si>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</si>
  <si>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</si>
  <si>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</si>
  <si>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</si>
  <si>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</si>
  <si>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</si>
  <si>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</si>
  <si>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</si>
  <si>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</si>
  <si>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</si>
  <si>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</si>
  <si>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</si>
  <si>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</si>
  <si>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</si>
  <si>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</si>
  <si>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</si>
  <si>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</si>
  <si>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</si>
  <si>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</si>
  <si>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</si>
  <si>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</si>
  <si>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</si>
  <si>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</si>
  <si>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</si>
  <si>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</si>
  <si>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</si>
  <si>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</si>
  <si>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</si>
  <si>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</si>
  <si>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</si>
  <si>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</si>
  <si>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</si>
  <si>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</si>
  <si>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</si>
  <si>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</si>
  <si>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</si>
  <si>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</si>
  <si>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</si>
  <si>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</si>
  <si>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</si>
  <si>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</si>
  <si>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</si>
  <si>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</si>
  <si>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</si>
  <si>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</si>
  <si>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</si>
  <si>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</si>
  <si>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</si>
  <si>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</si>
  <si>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</si>
  <si>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</si>
  <si>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</si>
  <si>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</si>
  <si>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</si>
  <si>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</si>
  <si>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</si>
  <si>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</si>
  <si>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</si>
  <si>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</si>
  <si>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</si>
  <si>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</si>
  <si>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</si>
  <si>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</si>
  <si>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</si>
  <si>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</si>
  <si>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</si>
  <si>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</si>
  <si>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</si>
  <si>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</si>
  <si>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</si>
  <si>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</si>
  <si>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</si>
  <si>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</si>
  <si>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</si>
  <si>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</si>
  <si>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</si>
  <si>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</si>
  <si>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</si>
  <si>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</si>
  <si>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</si>
  <si>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</si>
  <si>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</si>
  <si>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</si>
  <si>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</si>
  <si>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</si>
  <si>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</si>
  <si>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</si>
  <si>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</si>
  <si>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</si>
  <si>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</si>
  <si>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</si>
  <si>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</si>
  <si>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</si>
  <si>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</si>
  <si>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</si>
  <si>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</si>
  <si>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</si>
  <si>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</si>
  <si>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</si>
  <si>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</si>
  <si>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</si>
  <si>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</si>
  <si>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</si>
  <si>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</si>
  <si>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</si>
  <si>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</si>
  <si>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</si>
  <si>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</si>
  <si>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</si>
  <si>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</si>
  <si>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</si>
  <si>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</si>
  <si>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</si>
  <si>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</si>
  <si>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</si>
  <si>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</si>
  <si>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</si>
  <si>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</si>
  <si>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</si>
  <si>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</si>
  <si>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</si>
  <si>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</si>
  <si>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</si>
  <si>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</si>
  <si>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</si>
  <si>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</si>
  <si>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</si>
  <si>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</si>
  <si>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</si>
  <si>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</si>
  <si>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</si>
  <si>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</si>
  <si>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</si>
  <si>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</si>
  <si>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</si>
  <si>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</si>
  <si>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</si>
  <si>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</si>
  <si>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</si>
  <si>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</si>
  <si>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</si>
  <si>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</si>
  <si>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</si>
  <si>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</si>
  <si>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</si>
  <si>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</si>
  <si>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</si>
  <si>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</si>
  <si>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</si>
  <si>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</si>
  <si>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</si>
  <si>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</si>
  <si>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</si>
  <si>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</si>
  <si>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</si>
  <si>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</si>
  <si>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</si>
  <si>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</si>
  <si>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</si>
  <si>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</si>
  <si>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</si>
  <si>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</si>
  <si>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</si>
  <si>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</si>
  <si>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</si>
  <si>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</si>
  <si>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</si>
  <si>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</si>
  <si>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</si>
  <si>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</si>
  <si>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</si>
  <si>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</si>
  <si>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</si>
  <si>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</si>
  <si>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</si>
  <si>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</si>
  <si>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</si>
  <si>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</si>
  <si>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</si>
  <si>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</si>
  <si>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</si>
  <si>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</si>
  <si>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</si>
  <si>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</si>
  <si>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</si>
  <si>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</si>
  <si>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</si>
  <si>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</si>
  <si>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</si>
  <si>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</si>
  <si>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</si>
  <si>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</si>
  <si>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</si>
  <si>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</si>
  <si>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</si>
  <si>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</si>
  <si>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</si>
  <si>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</si>
  <si>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</si>
  <si>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</si>
  <si>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</si>
  <si>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</si>
  <si>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</si>
  <si>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</si>
  <si>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</si>
  <si>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</si>
  <si>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</si>
  <si>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</si>
  <si>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</si>
  <si>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</si>
  <si>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</si>
  <si>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</si>
  <si>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</si>
  <si>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</si>
  <si>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</si>
  <si>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</si>
  <si>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</si>
  <si>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</si>
  <si>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</si>
  <si>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</si>
  <si>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</si>
  <si>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</si>
  <si>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</si>
  <si>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</si>
  <si>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</si>
  <si>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</si>
  <si>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</si>
  <si>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</si>
  <si>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</si>
  <si>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</si>
  <si>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</si>
  <si>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</si>
  <si>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</si>
  <si>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</si>
  <si>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</si>
  <si>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</si>
  <si>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</si>
  <si>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</si>
  <si>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</si>
  <si>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</si>
  <si>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</si>
  <si>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</si>
  <si>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</si>
  <si>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</si>
  <si>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</si>
  <si>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</si>
  <si>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</si>
  <si>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</si>
  <si>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</si>
  <si>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</si>
  <si>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</si>
  <si>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</si>
  <si>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</si>
  <si>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</si>
  <si>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</si>
  <si>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</si>
  <si>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</si>
  <si>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</si>
  <si>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</si>
  <si>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</si>
  <si>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</si>
  <si>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</si>
  <si>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</si>
  <si>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</si>
  <si>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</si>
  <si>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</si>
  <si>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</si>
  <si>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</si>
  <si>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</si>
  <si>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</si>
  <si>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</si>
  <si>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</si>
  <si>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</si>
  <si>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</si>
  <si>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</si>
  <si>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</si>
  <si>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</si>
  <si>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</si>
  <si>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</si>
  <si>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</si>
  <si>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</si>
  <si>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</si>
  <si>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</si>
  <si>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</si>
  <si>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</si>
  <si>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</si>
  <si>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</si>
  <si>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</si>
  <si>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</si>
  <si>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</si>
  <si>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</si>
  <si>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</si>
  <si>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</si>
  <si>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</si>
  <si>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</si>
  <si>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</si>
  <si>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</si>
  <si>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</si>
  <si>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</si>
  <si>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</si>
  <si>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</si>
  <si>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</si>
  <si>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</si>
  <si>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</si>
  <si>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</si>
  <si>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</si>
  <si>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</si>
  <si>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</si>
  <si>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</si>
  <si>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</si>
  <si>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</si>
  <si>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</si>
  <si>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</si>
  <si>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</si>
  <si>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</si>
  <si>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</si>
  <si>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</si>
  <si>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</si>
  <si>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</si>
  <si>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</si>
  <si>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</si>
  <si>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</si>
  <si>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</si>
  <si>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</si>
  <si>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</si>
  <si>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</si>
  <si>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</si>
  <si>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</si>
  <si>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</si>
  <si>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</si>
  <si>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</si>
  <si>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</si>
  <si>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</si>
  <si>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</si>
  <si>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</si>
  <si>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</si>
  <si>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</si>
  <si>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</si>
  <si>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</si>
  <si>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</si>
  <si>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</si>
  <si>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</si>
  <si>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</si>
  <si>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</si>
  <si>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</si>
  <si>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</si>
  <si>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</si>
  <si>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</si>
  <si>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</si>
  <si>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</si>
  <si>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</si>
  <si>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</si>
  <si>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</si>
  <si>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</si>
  <si>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</si>
  <si>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</si>
  <si>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</si>
  <si>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</si>
  <si>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</si>
  <si>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</si>
  <si>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</si>
  <si>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</si>
  <si>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</si>
  <si>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</si>
  <si>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</si>
  <si>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</si>
  <si>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</si>
  <si>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</si>
  <si>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</si>
  <si>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</si>
  <si>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</si>
  <si>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</si>
  <si>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</si>
  <si>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</si>
  <si>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</si>
  <si>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</si>
  <si>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</si>
  <si>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</si>
  <si>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</si>
  <si>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</si>
  <si>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</si>
  <si>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</si>
  <si>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</si>
  <si>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</si>
  <si>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</si>
  <si>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</si>
  <si>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</si>
  <si>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</si>
  <si>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</si>
  <si>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</si>
  <si>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</si>
  <si>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</si>
  <si>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</si>
  <si>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</si>
  <si>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</si>
  <si>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</si>
  <si>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</si>
  <si>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</si>
  <si>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</si>
  <si>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</si>
  <si>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</si>
  <si>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</si>
  <si>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</si>
  <si>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</si>
  <si>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</si>
  <si>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</si>
  <si>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</si>
  <si>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</si>
  <si>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</si>
  <si>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</si>
  <si>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</si>
  <si>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</si>
  <si>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</si>
  <si>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</si>
  <si>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</si>
  <si>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</si>
  <si>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</si>
  <si>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</si>
  <si>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</si>
  <si>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</si>
  <si>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</si>
  <si>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</si>
  <si>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</si>
  <si>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</si>
  <si>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</si>
  <si>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</si>
  <si>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</si>
  <si>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</si>
  <si>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</si>
  <si>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</si>
  <si>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</si>
  <si>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</si>
  <si>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</si>
  <si>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</si>
  <si>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</si>
  <si>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</si>
  <si>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</si>
  <si>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</si>
  <si>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</si>
  <si>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</si>
  <si>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</si>
  <si>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</si>
  <si>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</si>
  <si>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</si>
  <si>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</si>
  <si>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</si>
  <si>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</si>
  <si>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</si>
  <si>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</si>
  <si>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</si>
  <si>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</si>
  <si>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</si>
  <si>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</si>
  <si>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</si>
  <si>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</si>
  <si>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</si>
  <si>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</si>
  <si>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</si>
  <si>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</si>
  <si>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</si>
  <si>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</si>
  <si>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</si>
  <si>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</si>
  <si>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</si>
  <si>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</si>
  <si>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</si>
  <si>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</si>
  <si>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</si>
  <si>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</si>
  <si>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</si>
  <si>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</si>
  <si>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</si>
  <si>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</si>
  <si>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</si>
  <si>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</si>
  <si>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</si>
  <si>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</si>
  <si>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</si>
  <si>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</si>
  <si>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</si>
  <si>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</si>
  <si>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</si>
  <si>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</si>
  <si>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</si>
  <si>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</si>
  <si>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</si>
  <si>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</si>
  <si>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</si>
  <si>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</si>
  <si>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</si>
  <si>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</si>
  <si>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</si>
  <si>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</si>
  <si>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</si>
  <si>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</si>
  <si>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</si>
  <si>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</si>
  <si>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</si>
  <si>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</si>
  <si>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</si>
  <si>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</si>
  <si>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</si>
  <si>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</si>
  <si>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</si>
  <si>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</si>
  <si>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</si>
  <si>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</si>
  <si>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</si>
  <si>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</si>
  <si>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</si>
  <si>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</si>
  <si>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</si>
  <si>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</si>
  <si>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</si>
  <si>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</si>
  <si>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</si>
  <si>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</si>
  <si>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</si>
  <si>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</si>
  <si>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</si>
  <si>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</si>
  <si>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</si>
  <si>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</si>
  <si>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</si>
  <si>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</si>
  <si>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</si>
  <si>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</si>
  <si>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</si>
  <si>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</si>
  <si>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</si>
  <si>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</si>
  <si>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</si>
  <si>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</si>
  <si>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</si>
  <si>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</si>
  <si>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</si>
  <si>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</si>
  <si>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</si>
  <si>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</si>
  <si>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</si>
  <si>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</si>
  <si>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</si>
  <si>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</si>
  <si>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</si>
  <si>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</si>
  <si>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</si>
  <si>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</si>
  <si>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</si>
  <si>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</si>
  <si>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</si>
  <si>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</si>
  <si>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</si>
  <si>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</si>
  <si>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</si>
  <si>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</si>
  <si>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</si>
  <si>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</si>
  <si>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</si>
  <si>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</si>
  <si>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</si>
  <si>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</si>
  <si>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</si>
  <si>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</si>
  <si>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</si>
  <si>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</si>
  <si>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</si>
  <si>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</si>
  <si>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</si>
  <si>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</si>
  <si>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</si>
  <si>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</si>
  <si>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</si>
  <si>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</si>
  <si>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</si>
  <si>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</si>
  <si>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</si>
  <si>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</si>
  <si>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</si>
  <si>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</si>
  <si>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</si>
  <si>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</si>
  <si>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</si>
  <si>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</si>
  <si>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</si>
  <si>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</si>
  <si>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</si>
  <si>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</si>
  <si>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</si>
  <si>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</si>
  <si>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</si>
  <si>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</si>
  <si>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</si>
  <si>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</si>
  <si>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</si>
  <si>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</si>
  <si>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</si>
  <si>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</si>
  <si>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</si>
  <si>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</si>
  <si>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</si>
  <si>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</si>
  <si>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</si>
  <si>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</si>
  <si>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</si>
  <si>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</si>
  <si>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</si>
  <si>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</si>
  <si>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</si>
  <si>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</si>
  <si>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</si>
  <si>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</si>
  <si>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</si>
  <si>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</si>
  <si>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</si>
  <si>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</si>
  <si>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</si>
  <si>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</si>
  <si>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</si>
  <si>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</si>
  <si>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</si>
  <si>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</si>
  <si>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</si>
  <si>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</si>
  <si>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</si>
  <si>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</si>
  <si>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</si>
  <si>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</si>
  <si>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</si>
  <si>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</si>
  <si>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</si>
  <si>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</si>
  <si>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</si>
  <si>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</si>
  <si>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</si>
  <si>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</si>
  <si>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</si>
  <si>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</si>
  <si>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</si>
  <si>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</si>
  <si>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</si>
  <si>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</si>
  <si>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</si>
  <si>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</si>
  <si>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</si>
  <si>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</si>
  <si>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</si>
  <si>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</si>
  <si>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</si>
  <si>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</si>
  <si>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</si>
  <si>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</si>
  <si>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</si>
  <si>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</si>
  <si>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</si>
  <si>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</si>
  <si>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</si>
  <si>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</si>
  <si>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</si>
  <si>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</si>
  <si>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</si>
  <si>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</si>
  <si>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</si>
  <si>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</si>
  <si>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</si>
  <si>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</si>
  <si>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</si>
  <si>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</si>
  <si>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</si>
  <si>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</si>
  <si>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</si>
  <si>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</si>
  <si>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</si>
  <si>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</si>
  <si>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</si>
  <si>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</si>
  <si>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</si>
  <si>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</si>
  <si>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</si>
  <si>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</si>
  <si>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</si>
  <si>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</si>
  <si>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</si>
  <si>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</si>
  <si>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</si>
  <si>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</si>
  <si>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</si>
  <si>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</si>
  <si>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</si>
  <si>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</si>
  <si>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</si>
  <si>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</si>
  <si>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</si>
  <si>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</si>
  <si>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</si>
  <si>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</si>
  <si>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</si>
  <si>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</si>
  <si>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</si>
  <si>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</si>
  <si>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</si>
  <si>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</si>
  <si>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</si>
  <si>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</si>
  <si>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</si>
  <si>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</si>
  <si>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</si>
  <si>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</si>
  <si>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</si>
  <si>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</si>
  <si>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</si>
  <si>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</si>
  <si>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</si>
  <si>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</si>
  <si>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</si>
  <si>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</si>
  <si>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</si>
  <si>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</si>
  <si>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</si>
  <si>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</si>
  <si>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</si>
  <si>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</si>
  <si>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</si>
  <si>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</si>
  <si>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</si>
  <si>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</si>
  <si>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</si>
  <si>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</si>
  <si>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</si>
  <si>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</si>
  <si>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</si>
  <si>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</si>
  <si>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</si>
  <si>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</si>
  <si>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</si>
  <si>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</si>
  <si>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</si>
  <si>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</si>
  <si>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</si>
  <si>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</si>
  <si>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</si>
  <si>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</si>
  <si>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</si>
  <si>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</si>
  <si>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</si>
  <si>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</si>
  <si>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</si>
  <si>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</si>
  <si>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</si>
  <si>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</si>
  <si>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</si>
  <si>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</si>
  <si>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</si>
  <si>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</si>
  <si>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</si>
  <si>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</si>
  <si>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</si>
  <si>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</si>
  <si>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</si>
  <si>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</si>
  <si>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</si>
  <si>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</si>
  <si>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</si>
  <si>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</si>
  <si>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</si>
  <si>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</si>
  <si>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</si>
  <si>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</si>
  <si>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</si>
  <si>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</si>
  <si>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</si>
  <si>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</si>
  <si>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</si>
  <si>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</si>
  <si>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</si>
  <si>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</si>
  <si>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</si>
  <si>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</si>
  <si>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</si>
  <si>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</si>
  <si>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</si>
  <si>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</si>
  <si>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</si>
  <si>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</si>
  <si>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</si>
  <si>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</si>
  <si>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</si>
  <si>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</si>
  <si>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</si>
  <si>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</si>
  <si>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</si>
  <si>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</si>
  <si>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</si>
  <si>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</si>
  <si>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</si>
  <si>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</si>
  <si>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</si>
  <si>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</si>
  <si>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</si>
  <si>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</si>
  <si>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</si>
  <si>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</si>
  <si>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</si>
  <si>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</si>
  <si>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</si>
  <si>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</si>
  <si>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</si>
  <si>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</si>
  <si>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</si>
  <si>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</si>
  <si>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</si>
  <si>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</si>
  <si>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</si>
  <si>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</si>
  <si>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</si>
  <si>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</si>
  <si>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</si>
  <si>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</si>
  <si>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</si>
  <si>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</si>
  <si>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</si>
  <si>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</si>
  <si>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</si>
  <si>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</si>
  <si>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</si>
  <si>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</si>
  <si>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</si>
  <si>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</si>
  <si>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</si>
  <si>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</si>
  <si>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</si>
  <si>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</si>
  <si>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</si>
  <si>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</si>
  <si>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</si>
  <si>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</si>
  <si>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</si>
  <si>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</si>
  <si>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</si>
  <si>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</si>
  <si>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</si>
  <si>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</si>
  <si>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</si>
  <si>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</si>
  <si>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</si>
  <si>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</si>
  <si>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</si>
  <si>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</si>
  <si>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</si>
  <si>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</si>
  <si>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</si>
  <si>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</si>
  <si>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</si>
  <si>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</si>
  <si>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</si>
  <si>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</si>
  <si>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</si>
  <si>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</si>
  <si>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</si>
  <si>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</si>
  <si>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</si>
  <si>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</si>
  <si>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</si>
  <si>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</si>
  <si>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</si>
  <si>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</si>
  <si>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</si>
  <si>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</si>
  <si>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</si>
  <si>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</si>
  <si>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</si>
  <si>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</si>
  <si>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</si>
  <si>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</si>
  <si>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</si>
  <si>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</si>
  <si>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</si>
  <si>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</si>
  <si>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</si>
  <si>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</si>
  <si>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</si>
  <si>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</si>
  <si>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</si>
  <si>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</si>
  <si>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</si>
  <si>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</si>
  <si>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</si>
  <si>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</si>
  <si>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</si>
  <si>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</si>
  <si>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</si>
  <si>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</si>
  <si>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</si>
  <si>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</si>
  <si>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</si>
  <si>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</si>
  <si>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</si>
  <si>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</si>
  <si>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</si>
  <si>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</si>
  <si>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</si>
  <si>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</si>
  <si>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</si>
  <si>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</si>
  <si>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</si>
  <si>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</si>
  <si>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</si>
  <si>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</si>
  <si>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</si>
  <si>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</si>
  <si>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</si>
  <si>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</si>
  <si>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</si>
  <si>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</si>
  <si>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</si>
  <si>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</si>
  <si>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</si>
  <si>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</si>
  <si>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</si>
  <si>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</si>
  <si>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</si>
  <si>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</si>
  <si>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</si>
  <si>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</si>
  <si>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</si>
  <si>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</si>
  <si>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</si>
  <si>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</si>
  <si>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</si>
  <si>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</si>
  <si>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</si>
  <si>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</si>
  <si>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</si>
  <si>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</si>
  <si>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</si>
  <si>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</si>
  <si>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</si>
  <si>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</si>
  <si>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</si>
  <si>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</si>
  <si>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</si>
  <si>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</si>
  <si>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</si>
  <si>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</si>
  <si>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</si>
  <si>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</si>
  <si>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</si>
  <si>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</si>
  <si>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</si>
  <si>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</si>
  <si>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</si>
  <si>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</si>
  <si>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</si>
  <si>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</si>
  <si>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</si>
  <si>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</si>
  <si>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</si>
  <si>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</si>
  <si>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</si>
  <si>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</si>
  <si>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</si>
  <si>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</si>
  <si>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</si>
  <si>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</si>
  <si>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</si>
  <si>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</si>
  <si>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</si>
  <si>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</si>
  <si>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</si>
  <si>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</si>
  <si>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</si>
  <si>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</si>
  <si>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</si>
  <si>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</si>
  <si>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</si>
  <si>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</si>
  <si>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</si>
  <si>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</si>
  <si>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</si>
  <si>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</si>
  <si>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</si>
  <si>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</si>
  <si>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</si>
  <si>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</si>
  <si>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</si>
  <si>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</si>
  <si>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</si>
  <si>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</si>
  <si>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</si>
  <si>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</si>
  <si>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</si>
  <si>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</si>
  <si>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</si>
  <si>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</si>
  <si>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</si>
  <si>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</si>
  <si>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</si>
  <si>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</si>
  <si>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</si>
  <si>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</si>
  <si>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</si>
  <si>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</si>
  <si>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</si>
  <si>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</si>
  <si>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</si>
  <si>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</si>
  <si>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</si>
  <si>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</si>
  <si>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</si>
  <si>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</si>
  <si>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</si>
  <si>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</si>
  <si>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</si>
  <si>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</si>
  <si>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</si>
  <si>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</si>
  <si>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</si>
  <si>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</si>
  <si>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</si>
  <si>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</si>
  <si>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</si>
  <si>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</si>
  <si>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</si>
  <si>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</si>
  <si>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</si>
  <si>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</si>
  <si>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</si>
  <si>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</si>
  <si>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</si>
  <si>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</si>
  <si>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</si>
  <si>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</si>
  <si>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</si>
  <si>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</si>
  <si>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</si>
  <si>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</si>
  <si>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</si>
  <si>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</si>
  <si>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</si>
  <si>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</si>
  <si>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</si>
  <si>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</si>
  <si>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</si>
  <si>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</si>
  <si>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</si>
  <si>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</si>
  <si>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</si>
  <si>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</si>
  <si>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</si>
  <si>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</si>
  <si>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</si>
  <si>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</si>
  <si>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</si>
  <si>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</si>
  <si>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</si>
  <si>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</si>
  <si>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</si>
  <si>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</si>
  <si>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</si>
  <si>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</si>
  <si>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</si>
  <si>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</si>
  <si>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</si>
  <si>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</si>
  <si>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</si>
  <si>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</si>
  <si>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</si>
  <si>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</si>
  <si>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</si>
  <si>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</si>
  <si>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</si>
  <si>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</si>
  <si>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</si>
  <si>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</si>
  <si>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</si>
  <si>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</si>
  <si>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</si>
  <si>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</si>
  <si>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</si>
  <si>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</si>
  <si>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</si>
  <si>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</si>
  <si>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</si>
  <si>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</si>
  <si>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</si>
  <si>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</si>
  <si>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</si>
  <si>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</si>
  <si>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</si>
  <si>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</si>
  <si>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</si>
  <si>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</si>
  <si>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</si>
  <si>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</si>
  <si>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</si>
  <si>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</si>
  <si>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</si>
  <si>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</si>
  <si>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</si>
  <si>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</si>
  <si>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</si>
  <si>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</si>
  <si>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</si>
  <si>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</si>
  <si>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</si>
  <si>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</si>
  <si>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</si>
  <si>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</si>
  <si>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</si>
  <si>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</si>
  <si>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</si>
  <si>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</si>
  <si>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</si>
  <si>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</si>
  <si>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</si>
  <si>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</si>
  <si>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</si>
  <si>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</si>
  <si>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</si>
  <si>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</si>
  <si>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</si>
  <si>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</si>
  <si>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</si>
  <si>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</si>
  <si>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</si>
  <si>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</si>
  <si>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</si>
  <si>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</si>
  <si>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</si>
  <si>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</si>
  <si>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</si>
  <si>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</si>
  <si>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</si>
  <si>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</si>
  <si>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</si>
  <si>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</si>
  <si>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</si>
  <si>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</si>
  <si>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</si>
  <si>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</si>
  <si>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</si>
  <si>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</si>
  <si>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</si>
  <si>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</si>
  <si>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</si>
  <si>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</si>
  <si>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</si>
  <si>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</si>
  <si>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</si>
  <si>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</si>
  <si>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</si>
  <si>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</si>
  <si>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</si>
  <si>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</si>
  <si>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</si>
  <si>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</si>
  <si>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</si>
  <si>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</si>
  <si>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</si>
  <si>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</si>
  <si>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</si>
  <si>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</si>
  <si>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</si>
  <si>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</si>
  <si>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</si>
  <si>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</si>
  <si>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</si>
  <si>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</si>
  <si>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</si>
  <si>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</si>
  <si>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</si>
  <si>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</si>
  <si>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</si>
  <si>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</si>
  <si>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</si>
  <si>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</si>
  <si>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</si>
  <si>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</si>
  <si>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</si>
  <si>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</si>
  <si>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</si>
  <si>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</si>
  <si>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</si>
  <si>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</si>
  <si>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</si>
  <si>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</si>
  <si>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</si>
  <si>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</si>
  <si>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</si>
  <si>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</si>
  <si>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</si>
  <si>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</si>
  <si>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</si>
  <si>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</si>
  <si>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</si>
  <si>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</si>
  <si>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</si>
  <si>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</si>
  <si>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</si>
  <si>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</si>
  <si>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</si>
  <si>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</si>
  <si>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</si>
  <si>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</si>
  <si>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</si>
  <si>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</si>
  <si>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</si>
  <si>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</si>
  <si>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</si>
  <si>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</si>
  <si>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</si>
  <si>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</si>
  <si>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</si>
  <si>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</si>
  <si>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</si>
  <si>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</si>
  <si>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</si>
  <si>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</si>
  <si>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</si>
  <si>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</si>
  <si>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</si>
  <si>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</si>
  <si>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</si>
  <si>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</si>
  <si>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</si>
  <si>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</si>
  <si>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</si>
  <si>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</si>
  <si>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</si>
  <si>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</si>
  <si>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</si>
  <si>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</si>
  <si>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</si>
  <si>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</si>
  <si>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</si>
  <si>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</si>
  <si>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</si>
  <si>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</si>
  <si>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</si>
  <si>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</si>
  <si>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</si>
  <si>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</si>
  <si>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</si>
  <si>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</si>
  <si>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</si>
  <si>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</si>
  <si>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</si>
  <si>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</si>
  <si>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</si>
  <si>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</si>
  <si>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</si>
  <si>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</si>
  <si>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</si>
  <si>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</si>
  <si>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</si>
  <si>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</si>
  <si>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</si>
  <si>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</si>
  <si>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</si>
  <si>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</si>
  <si>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</si>
  <si>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</si>
  <si>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</si>
  <si>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</si>
  <si>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</si>
  <si>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</si>
  <si>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</si>
  <si>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</si>
  <si>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</si>
  <si>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</si>
  <si>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</si>
  <si>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</si>
  <si>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</si>
  <si>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</si>
  <si>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</si>
  <si>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</si>
  <si>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</si>
  <si>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</si>
  <si>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</si>
  <si>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</si>
  <si>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</si>
  <si>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</si>
  <si>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</si>
  <si>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</si>
  <si>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</si>
  <si>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</si>
  <si>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</si>
  <si>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</si>
  <si>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</si>
  <si>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</si>
  <si>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</si>
  <si>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</si>
  <si>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</si>
  <si>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</si>
  <si>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</si>
  <si>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</si>
  <si>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</si>
  <si>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</si>
  <si>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</si>
  <si>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</si>
  <si>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</si>
  <si>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</si>
  <si>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</si>
  <si>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</si>
  <si>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</si>
  <si>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</si>
  <si>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</si>
  <si>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</si>
  <si>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</si>
  <si>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</si>
  <si>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</si>
  <si>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</si>
  <si>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</si>
  <si>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</si>
  <si>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</si>
  <si>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</si>
  <si>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</si>
  <si>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</si>
  <si>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</si>
  <si>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</si>
  <si>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</si>
  <si>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</si>
  <si>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</si>
  <si>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</si>
  <si>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</si>
  <si>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</si>
  <si>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</si>
  <si>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</si>
  <si>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</si>
  <si>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</si>
  <si>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</si>
  <si>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</si>
  <si>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</si>
  <si>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</si>
  <si>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</si>
  <si>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</si>
  <si>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</si>
  <si>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</si>
  <si>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</si>
  <si>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</si>
  <si>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</si>
  <si>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</si>
  <si>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</si>
  <si>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</si>
  <si>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</si>
  <si>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</si>
  <si>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</si>
  <si>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</si>
  <si>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</si>
  <si>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</si>
  <si>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</si>
  <si>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</si>
  <si>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</si>
  <si>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</si>
  <si>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</si>
  <si>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</si>
  <si>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</si>
  <si>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</si>
  <si>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</si>
  <si>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</si>
  <si>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</si>
  <si>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</si>
  <si>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</si>
  <si>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</si>
  <si>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</si>
  <si>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</si>
  <si>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</si>
  <si>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</si>
  <si>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</si>
  <si>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</si>
  <si>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</si>
  <si>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</si>
  <si>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</si>
  <si>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</si>
  <si>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</si>
  <si>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</si>
  <si>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</si>
  <si>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</si>
  <si>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</si>
  <si>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</si>
  <si>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</si>
  <si>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</si>
  <si>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</si>
  <si>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</si>
  <si>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</si>
  <si>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</si>
  <si>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</si>
  <si>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</si>
  <si>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</si>
  <si>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</si>
  <si>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</si>
  <si>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</si>
  <si>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</si>
  <si>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</si>
  <si>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</si>
  <si>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</si>
  <si>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</si>
  <si>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</si>
  <si>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</si>
  <si>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</si>
  <si>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</si>
  <si>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</si>
  <si>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</si>
  <si>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</si>
  <si>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</si>
  <si>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</si>
  <si>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</si>
  <si>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</si>
  <si>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</si>
  <si>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</si>
  <si>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</si>
  <si>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</si>
  <si>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</si>
  <si>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</si>
  <si>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</si>
  <si>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</si>
  <si>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</si>
  <si>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</si>
  <si>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</si>
  <si>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</si>
  <si>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</si>
  <si>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</si>
  <si>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</si>
  <si>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</si>
  <si>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</si>
  <si>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</si>
  <si>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</si>
  <si>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</si>
  <si>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</si>
  <si>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</si>
  <si>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</si>
  <si>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</si>
  <si>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</si>
  <si>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</si>
  <si>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</si>
  <si>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</si>
  <si>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</si>
  <si>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</si>
  <si>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</si>
  <si>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</si>
  <si>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</si>
  <si>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</si>
  <si>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</si>
  <si>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</si>
  <si>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</si>
  <si>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</si>
  <si>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</si>
  <si>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</si>
  <si>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</si>
  <si>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</si>
  <si>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</si>
  <si>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</si>
  <si>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</si>
  <si>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</si>
  <si>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</si>
  <si>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</si>
  <si>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</si>
  <si>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</si>
  <si>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</si>
  <si>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</si>
  <si>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</si>
  <si>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</si>
  <si>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</si>
  <si>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</si>
  <si>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</si>
  <si>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</si>
  <si>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</si>
  <si>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</si>
  <si>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</si>
  <si>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</si>
  <si>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</si>
  <si>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</si>
  <si>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</si>
  <si>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</si>
  <si>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</si>
  <si>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</si>
  <si>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</si>
  <si>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</si>
  <si>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</si>
  <si>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</si>
  <si>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</si>
  <si>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</si>
  <si>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</si>
  <si>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</si>
  <si>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</si>
  <si>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</si>
  <si>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</si>
  <si>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</si>
  <si>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</si>
  <si>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</si>
  <si>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</si>
  <si>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</si>
  <si>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</si>
  <si>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</si>
  <si>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</si>
  <si>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</si>
  <si>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</si>
  <si>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</si>
  <si>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</si>
  <si>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</si>
  <si>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</si>
  <si>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</si>
  <si>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</si>
  <si>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</si>
  <si>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</si>
  <si>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</si>
  <si>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</si>
  <si>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</si>
  <si>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</si>
  <si>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</si>
  <si>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</si>
  <si>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</si>
  <si>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</si>
  <si>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</si>
  <si>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</si>
  <si>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</si>
  <si>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</si>
  <si>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</si>
  <si>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</si>
  <si>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</si>
  <si>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</si>
  <si>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</si>
  <si>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</si>
  <si>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</si>
  <si>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</si>
  <si>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</si>
  <si>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</si>
  <si>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</si>
  <si>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</si>
  <si>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</si>
  <si>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</si>
  <si>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</si>
  <si>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</si>
  <si>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</si>
  <si>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</si>
  <si>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</si>
  <si>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</si>
  <si>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</si>
  <si>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</si>
  <si>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</si>
  <si>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</si>
  <si>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</si>
  <si>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</si>
  <si>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</si>
  <si>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</si>
  <si>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</si>
  <si>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</si>
  <si>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</si>
  <si>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</si>
  <si>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</si>
  <si>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</si>
  <si>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</si>
  <si>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</si>
  <si>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</si>
  <si>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</si>
  <si>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</si>
  <si>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</si>
  <si>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</si>
  <si>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</si>
  <si>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</si>
  <si>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</si>
  <si>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</si>
  <si>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</si>
  <si>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</si>
  <si>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</si>
  <si>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</si>
  <si>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</si>
  <si>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</si>
  <si>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</si>
  <si>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</si>
  <si>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</si>
  <si>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</si>
  <si>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</si>
  <si>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</si>
  <si>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</si>
  <si>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</si>
  <si>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</si>
  <si>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</si>
  <si>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</si>
  <si>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</si>
  <si>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</si>
  <si>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</si>
  <si>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</si>
  <si>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</si>
  <si>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</si>
  <si>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</si>
  <si>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</si>
  <si>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</si>
  <si>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</si>
  <si>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</si>
  <si>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</si>
  <si>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</si>
  <si>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</si>
  <si>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</si>
  <si>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</si>
  <si>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</si>
  <si>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</si>
  <si>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</si>
  <si>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</si>
  <si>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</si>
  <si>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</si>
  <si>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</si>
  <si>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</si>
  <si>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</si>
  <si>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</si>
  <si>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</si>
  <si>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</si>
  <si>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</si>
  <si>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</si>
  <si>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</si>
  <si>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</si>
  <si>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</si>
  <si>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</si>
  <si>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</si>
  <si>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</si>
  <si>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</si>
  <si>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</si>
  <si>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</si>
  <si>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</si>
  <si>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</si>
  <si>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</si>
  <si>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</si>
  <si>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</si>
  <si>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</si>
  <si>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</si>
  <si>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</si>
  <si>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</si>
  <si>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</si>
  <si>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</si>
  <si>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</si>
  <si>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</si>
  <si>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</si>
  <si>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</si>
  <si>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</si>
  <si>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</si>
  <si>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</si>
  <si>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</si>
  <si>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</si>
  <si>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</si>
  <si>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</si>
  <si>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</si>
  <si>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</si>
  <si>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</si>
  <si>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</si>
  <si>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</si>
  <si>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</si>
  <si>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</si>
  <si>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</si>
  <si>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</si>
  <si>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</si>
  <si>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</si>
  <si>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</si>
  <si>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</si>
  <si>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</si>
  <si>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</si>
  <si>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</si>
  <si>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</si>
  <si>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</si>
  <si>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</si>
  <si>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</si>
  <si>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</si>
  <si>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</si>
  <si>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</si>
  <si>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</si>
  <si>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</si>
  <si>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</si>
  <si>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</si>
  <si>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</si>
  <si>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</si>
  <si>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</si>
  <si>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</si>
  <si>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</si>
  <si>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</si>
  <si>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</si>
  <si>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</si>
  <si>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</si>
  <si>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</si>
  <si>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</si>
  <si>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</si>
  <si>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</si>
  <si>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</si>
  <si>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</si>
  <si>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</si>
  <si>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</si>
  <si>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</si>
  <si>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</si>
  <si>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</si>
  <si>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</si>
  <si>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</si>
  <si>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</si>
  <si>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</si>
  <si>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</si>
  <si>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</si>
  <si>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</si>
  <si>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</si>
  <si>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</si>
  <si>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</si>
  <si>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</si>
  <si>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</si>
  <si>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</si>
  <si>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</si>
  <si>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</si>
  <si>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</si>
  <si>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</si>
  <si>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</si>
  <si>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</si>
  <si>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</si>
  <si>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</si>
  <si>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</si>
  <si>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</si>
  <si>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</si>
  <si>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</si>
  <si>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</si>
  <si>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</si>
  <si>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</si>
  <si>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</si>
  <si>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</si>
  <si>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</si>
  <si>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</si>
  <si>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</si>
  <si>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</si>
  <si>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</si>
  <si>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</si>
  <si>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</si>
  <si>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</si>
  <si>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</si>
  <si>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</si>
  <si>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</si>
  <si>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</si>
  <si>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</si>
  <si>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</si>
  <si>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</si>
  <si>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</si>
  <si>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</si>
  <si>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</si>
  <si>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</si>
  <si>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</si>
  <si>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</si>
  <si>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</si>
  <si>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</si>
  <si>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</si>
  <si>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</si>
  <si>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</si>
  <si>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</si>
  <si>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</si>
  <si>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</si>
  <si>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</si>
  <si>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</si>
  <si>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</si>
  <si>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</si>
  <si>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</si>
  <si>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</si>
  <si>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</si>
  <si>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</si>
  <si>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</si>
  <si>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</si>
  <si>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</si>
  <si>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</si>
  <si>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</si>
  <si>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</si>
  <si>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</si>
  <si>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</si>
  <si>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</si>
  <si>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</si>
  <si>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</si>
  <si>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</si>
  <si>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</si>
  <si>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</si>
  <si>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</si>
  <si>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</si>
  <si>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</si>
  <si>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</si>
  <si>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</si>
  <si>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</si>
  <si>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</si>
  <si>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</si>
  <si>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</si>
  <si>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</si>
  <si>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</si>
  <si>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</si>
  <si>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</si>
  <si>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</si>
  <si>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</si>
  <si>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</si>
  <si>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</si>
  <si>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</si>
  <si>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</si>
  <si>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</si>
  <si>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</si>
  <si>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</si>
  <si>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</si>
  <si>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</si>
  <si>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</si>
  <si>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</si>
  <si>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</si>
  <si>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</si>
  <si>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</si>
  <si>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</si>
  <si>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</si>
  <si>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</si>
  <si>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</si>
  <si>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</si>
  <si>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</si>
  <si>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</si>
  <si>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</si>
  <si>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</si>
  <si>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</si>
  <si>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</si>
  <si>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</si>
  <si>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</si>
  <si>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</si>
  <si>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</si>
  <si>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</si>
  <si>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</si>
  <si>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</si>
  <si>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</si>
  <si>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</si>
  <si>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</si>
  <si>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</si>
  <si>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</si>
  <si>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</si>
  <si>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</si>
  <si>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</si>
  <si>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</si>
  <si>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</si>
  <si>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</si>
  <si>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</si>
  <si>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</si>
  <si>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</si>
  <si>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</si>
  <si>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</si>
  <si>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</si>
  <si>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</si>
  <si>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</si>
  <si>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</si>
  <si>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</si>
  <si>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</si>
  <si>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</si>
  <si>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</si>
  <si>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</si>
  <si>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</si>
  <si>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</si>
  <si>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</si>
  <si>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</si>
  <si>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</si>
  <si>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</si>
  <si>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</si>
  <si>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</si>
  <si>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</si>
  <si>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</si>
  <si>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</si>
  <si>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</si>
  <si>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</si>
  <si>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</si>
  <si>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</si>
  <si>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</si>
  <si>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</si>
  <si>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</si>
  <si>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</si>
  <si>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</si>
  <si>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</si>
  <si>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</si>
  <si>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</si>
  <si>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</si>
  <si>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</si>
  <si>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</si>
  <si>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</si>
  <si>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</si>
  <si>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</si>
  <si>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</si>
  <si>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</si>
  <si>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</si>
  <si>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</si>
  <si>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</si>
  <si>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</si>
  <si>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</si>
  <si>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</si>
  <si>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</si>
  <si>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</si>
  <si>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</si>
  <si>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</si>
  <si>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</si>
  <si>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</si>
  <si>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</si>
  <si>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</si>
  <si>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</si>
  <si>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</si>
  <si>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</si>
  <si>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</si>
  <si>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</si>
  <si>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</si>
  <si>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</si>
  <si>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</si>
  <si>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</si>
  <si>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</si>
  <si>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</si>
  <si>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</si>
  <si>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</si>
  <si>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</si>
  <si>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</si>
  <si>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</si>
  <si>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</si>
  <si>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</si>
  <si>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</si>
  <si>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</si>
  <si>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</si>
  <si>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</si>
  <si>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</si>
  <si>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</si>
  <si>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</si>
  <si>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</si>
  <si>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</si>
  <si>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</si>
  <si>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</si>
  <si>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</si>
  <si>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</si>
  <si>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</si>
  <si>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</si>
  <si>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</si>
  <si>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</si>
  <si>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</si>
  <si>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</si>
  <si>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</si>
  <si>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</si>
  <si>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</si>
  <si>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</si>
  <si>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</si>
  <si>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</si>
  <si>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</si>
  <si>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</si>
  <si>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</si>
  <si>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</si>
  <si>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</si>
  <si>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</si>
  <si>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</si>
  <si>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</si>
  <si>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</si>
  <si>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</si>
  <si>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</si>
  <si>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</si>
  <si>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</si>
  <si>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</si>
  <si>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</si>
  <si>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</si>
  <si>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</si>
  <si>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</si>
  <si>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</si>
  <si>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</si>
  <si>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</si>
  <si>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</si>
  <si>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</si>
  <si>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</si>
  <si>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</si>
  <si>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</si>
  <si>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</si>
  <si>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</si>
  <si>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</si>
  <si>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</si>
  <si>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</si>
  <si>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</si>
  <si>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</si>
  <si>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</si>
  <si>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</si>
  <si>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</si>
  <si>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</si>
  <si>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</si>
  <si>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</si>
  <si>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</si>
  <si>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</si>
  <si>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</si>
  <si>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</si>
  <si>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</si>
  <si>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</si>
  <si>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</si>
  <si>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</si>
  <si>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</si>
  <si>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</si>
  <si>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</si>
  <si>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</si>
  <si>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</si>
  <si>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</si>
  <si>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</si>
  <si>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</si>
  <si>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</si>
  <si>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</si>
  <si>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</si>
  <si>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</si>
  <si>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</si>
  <si>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</si>
  <si>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</si>
  <si>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</si>
  <si>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</si>
  <si>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</si>
  <si>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</si>
  <si>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</si>
  <si>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</si>
  <si>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</si>
  <si>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</si>
  <si>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</si>
  <si>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</si>
  <si>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</si>
  <si>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</si>
  <si>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</si>
  <si>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</si>
  <si>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</si>
  <si>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</si>
  <si>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</si>
  <si>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</si>
  <si>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</si>
  <si>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</si>
  <si>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</si>
  <si>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</si>
  <si>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</si>
  <si>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</si>
  <si>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</si>
  <si>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</si>
  <si>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</si>
  <si>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</si>
  <si>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</si>
  <si>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</si>
  <si>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</si>
  <si>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</si>
  <si>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</si>
  <si>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</si>
  <si>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</si>
  <si>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</si>
  <si>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</si>
  <si>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</si>
  <si>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</si>
  <si>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</si>
  <si>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</si>
  <si>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</si>
  <si>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</si>
  <si>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</si>
  <si>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</si>
  <si>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</si>
  <si>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</si>
  <si>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</si>
  <si>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</si>
  <si>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</si>
  <si>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</si>
  <si>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</si>
  <si>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</si>
  <si>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</si>
  <si>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</si>
  <si>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</si>
  <si>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</si>
  <si>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</si>
  <si>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</si>
  <si>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</si>
  <si>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</si>
  <si>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</si>
  <si>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</si>
  <si>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</si>
  <si>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</si>
  <si>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</si>
  <si>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</si>
  <si>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</si>
  <si>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</si>
  <si>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</si>
  <si>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</si>
  <si>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</si>
  <si>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</si>
  <si>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</si>
  <si>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</si>
  <si>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</si>
  <si>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</si>
  <si>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</si>
  <si>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</si>
  <si>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</si>
  <si>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</si>
  <si>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</si>
  <si>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</si>
  <si>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</si>
  <si>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</si>
  <si>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</si>
  <si>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</si>
  <si>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</si>
  <si>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</si>
  <si>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</si>
  <si>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</si>
  <si>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</si>
  <si>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</si>
  <si>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</si>
  <si>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</si>
  <si>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</si>
  <si>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</si>
  <si>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</si>
  <si>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</si>
  <si>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</si>
  <si>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</si>
  <si>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</si>
  <si>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</si>
  <si>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</si>
  <si>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</si>
  <si>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</si>
  <si>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</si>
  <si>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</si>
  <si>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</si>
  <si>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</si>
  <si>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</si>
  <si>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</si>
  <si>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</si>
  <si>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</si>
  <si>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</si>
  <si>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</si>
  <si>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</si>
  <si>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</si>
  <si>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</si>
  <si>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</si>
  <si>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</si>
  <si>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</si>
  <si>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</si>
  <si>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</si>
  <si>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</si>
  <si>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</si>
  <si>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</si>
  <si>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</si>
  <si>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</si>
  <si>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</si>
  <si>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</si>
  <si>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</si>
  <si>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</si>
  <si>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</si>
  <si>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</si>
  <si>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</si>
  <si>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</si>
  <si>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</si>
  <si>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</si>
  <si>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</si>
  <si>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</si>
  <si>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</si>
  <si>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</si>
  <si>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</si>
  <si>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</si>
  <si>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</si>
  <si>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</si>
  <si>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</si>
  <si>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</si>
  <si>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</si>
  <si>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</si>
  <si>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</si>
  <si>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</si>
  <si>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</si>
  <si>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</si>
  <si>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</si>
  <si>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</si>
  <si>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</si>
  <si>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</si>
  <si>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</si>
  <si>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</si>
  <si>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</si>
  <si>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</si>
  <si>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</si>
  <si>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</si>
  <si>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</si>
  <si>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</si>
  <si>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</si>
  <si>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</si>
  <si>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</si>
  <si>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</si>
  <si>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</si>
  <si>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</si>
  <si>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</si>
  <si>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</si>
  <si>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</si>
  <si>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</si>
  <si>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</si>
  <si>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</si>
  <si>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</si>
  <si>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</si>
  <si>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</si>
  <si>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</si>
  <si>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</si>
  <si>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</si>
  <si>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</si>
  <si>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</si>
  <si>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</si>
  <si>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</si>
  <si>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</si>
  <si>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</si>
  <si>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</si>
  <si>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</si>
  <si>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</si>
  <si>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</si>
  <si>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</si>
  <si>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</si>
  <si>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</si>
  <si>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</si>
  <si>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</si>
  <si>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</si>
  <si>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</si>
  <si>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</si>
  <si>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</si>
  <si>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</si>
  <si>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</si>
  <si>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</si>
  <si>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</si>
  <si>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</si>
  <si>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</si>
  <si>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</si>
  <si>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</si>
  <si>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</si>
  <si>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</si>
  <si>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</si>
  <si>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</si>
  <si>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</si>
  <si>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</si>
  <si>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</si>
  <si>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</si>
  <si>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</si>
  <si>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</si>
  <si>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</si>
  <si>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</si>
  <si>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</si>
  <si>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</si>
  <si>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</si>
  <si>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</si>
  <si>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</si>
  <si>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</si>
  <si>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</si>
  <si>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</si>
  <si>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</si>
  <si>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</si>
  <si>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</si>
  <si>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</si>
  <si>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</si>
  <si>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</si>
  <si>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</si>
  <si>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</si>
  <si>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</si>
  <si>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</si>
  <si>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</si>
  <si>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</si>
  <si>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</si>
  <si>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</si>
  <si>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</si>
  <si>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</si>
  <si>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</si>
  <si>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</si>
  <si>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</si>
  <si>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</si>
  <si>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</si>
  <si>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</si>
  <si>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</si>
  <si>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</si>
  <si>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</si>
  <si>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</si>
  <si>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</si>
  <si>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</si>
  <si>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</si>
  <si>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</si>
  <si>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</si>
  <si>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</si>
  <si>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</si>
  <si>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</si>
  <si>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</si>
  <si>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</si>
  <si>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</si>
  <si>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</si>
  <si>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</si>
  <si>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</si>
  <si>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</si>
  <si>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</si>
  <si>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</si>
  <si>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</si>
  <si>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</si>
  <si>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</si>
  <si>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</si>
  <si>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</si>
  <si>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</si>
  <si>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</si>
  <si>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</si>
  <si>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</si>
  <si>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</si>
  <si>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</si>
  <si>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</si>
  <si>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</si>
  <si>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</si>
  <si>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</si>
  <si>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</si>
  <si>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</si>
  <si>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</si>
  <si>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</si>
  <si>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</si>
  <si>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</si>
  <si>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</si>
  <si>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</si>
  <si>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</si>
  <si>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</si>
  <si>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</si>
  <si>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</si>
  <si>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</si>
  <si>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</si>
  <si>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</si>
  <si>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</si>
  <si>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</si>
  <si>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</si>
  <si>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</si>
  <si>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</si>
  <si>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</si>
  <si>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</si>
  <si>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</si>
  <si>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</si>
  <si>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</si>
  <si>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</si>
  <si>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</si>
  <si>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</si>
  <si>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</si>
  <si>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</si>
  <si>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</si>
  <si>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</si>
  <si>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</si>
  <si>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</si>
  <si>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</si>
  <si>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</si>
  <si>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</si>
  <si>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</si>
  <si>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</si>
  <si>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</si>
  <si>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</si>
  <si>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</si>
  <si>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</si>
  <si>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</si>
  <si>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</si>
  <si>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</si>
  <si>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</si>
  <si>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</si>
  <si>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</si>
  <si>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</si>
  <si>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</si>
  <si>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</si>
  <si>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</si>
  <si>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</si>
  <si>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</si>
  <si>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</si>
  <si>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</si>
  <si>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</si>
  <si>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</si>
  <si>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</si>
  <si>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</si>
  <si>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</si>
  <si>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</si>
  <si>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</si>
  <si>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</si>
  <si>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</si>
  <si>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</si>
  <si>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</si>
  <si>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</si>
  <si>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</si>
  <si>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</si>
  <si>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</si>
  <si>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</si>
  <si>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</si>
  <si>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</si>
  <si>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</si>
  <si>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</si>
  <si>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</si>
  <si>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</si>
  <si>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</si>
  <si>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</si>
  <si>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</si>
  <si>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</si>
  <si>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</si>
  <si>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</si>
  <si>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</si>
  <si>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</si>
  <si>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</si>
  <si>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</si>
  <si>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</si>
  <si>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</si>
  <si>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</si>
  <si>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</si>
  <si>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</si>
  <si>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</si>
  <si>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</si>
  <si>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</si>
  <si>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</si>
  <si>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</si>
  <si>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</si>
  <si>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</si>
  <si>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</si>
  <si>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</si>
  <si>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</si>
  <si>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</si>
  <si>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</si>
  <si>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</si>
  <si>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</si>
  <si>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</si>
  <si>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</si>
  <si>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</si>
  <si>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</si>
  <si>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</si>
  <si>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</si>
  <si>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</si>
  <si>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</si>
  <si>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</si>
  <si>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</si>
  <si>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</si>
  <si>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</si>
  <si>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</si>
  <si>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</si>
  <si>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</si>
  <si>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</si>
  <si>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</si>
  <si>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</si>
  <si>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</si>
  <si>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</si>
  <si>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</si>
  <si>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</si>
  <si>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</si>
  <si>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</si>
  <si>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</si>
  <si>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</si>
  <si>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</si>
  <si>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</si>
  <si>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</si>
  <si>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</si>
  <si>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</si>
  <si>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</si>
  <si>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</si>
  <si>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</si>
  <si>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</si>
  <si>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</si>
  <si>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</si>
  <si>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</si>
  <si>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</si>
  <si>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</si>
  <si>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</si>
  <si>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</si>
  <si>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</si>
  <si>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</si>
  <si>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</si>
  <si>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</si>
  <si>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</si>
  <si>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</si>
  <si>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</si>
  <si>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</si>
  <si>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</si>
  <si>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</si>
  <si>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</si>
  <si>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</si>
  <si>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</si>
  <si>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</si>
  <si>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</si>
  <si>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</si>
  <si>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</si>
  <si>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</si>
  <si>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</si>
  <si>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</si>
  <si>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</si>
  <si>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</si>
  <si>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</si>
  <si>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</si>
  <si>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</si>
  <si>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</si>
  <si>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</si>
  <si>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</si>
  <si>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</si>
  <si>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</si>
  <si>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</si>
  <si>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</si>
  <si>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</si>
  <si>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</si>
  <si>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</si>
  <si>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</si>
  <si>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</si>
  <si>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</si>
  <si>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</si>
  <si>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</si>
  <si>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</si>
  <si>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</si>
  <si>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</si>
  <si>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</si>
  <si>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</si>
  <si>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</si>
  <si>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</si>
  <si>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</si>
  <si>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</si>
  <si>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</si>
  <si>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</si>
  <si>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</si>
  <si>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</si>
  <si>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</si>
  <si>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</si>
  <si>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</si>
  <si>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</si>
  <si>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</si>
  <si>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</si>
  <si>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</si>
  <si>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</si>
  <si>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</si>
  <si>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</si>
  <si>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</si>
  <si>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</si>
  <si>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</si>
  <si>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</si>
  <si>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</si>
  <si>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</si>
  <si>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</si>
  <si>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</si>
  <si>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</si>
  <si>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</si>
  <si>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</si>
  <si>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</si>
  <si>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</si>
  <si>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</si>
  <si>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</si>
  <si>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</si>
  <si>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</si>
  <si>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</si>
  <si>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</si>
  <si>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</si>
  <si>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</si>
  <si>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</si>
  <si>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</si>
  <si>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</si>
  <si>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</si>
  <si>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</si>
  <si>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</si>
  <si>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</si>
  <si>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</si>
  <si>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</si>
  <si>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</si>
  <si>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</si>
  <si>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</si>
  <si>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</si>
  <si>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</si>
  <si>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</si>
  <si>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</si>
  <si>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</si>
  <si>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</si>
  <si>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</si>
  <si>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</si>
  <si>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</si>
  <si>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</si>
  <si>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</si>
  <si>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</si>
  <si>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</si>
  <si>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</si>
  <si>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</si>
  <si>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</si>
  <si>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</si>
  <si>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</si>
  <si>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</si>
  <si>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</si>
  <si>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</si>
  <si>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</si>
  <si>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</si>
  <si>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</si>
  <si>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</si>
  <si>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</si>
  <si>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</si>
  <si>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</si>
  <si>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</si>
  <si>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</si>
  <si>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</si>
  <si>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</si>
  <si>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</si>
  <si>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</si>
  <si>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</si>
  <si>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</si>
  <si>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</si>
  <si>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</si>
  <si>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</si>
  <si>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</si>
  <si>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</si>
  <si>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</si>
  <si>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</si>
  <si>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</si>
  <si>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</si>
  <si>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</si>
  <si>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</si>
  <si>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</si>
  <si>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</si>
  <si>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</si>
  <si>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</si>
  <si>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</si>
  <si>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</si>
  <si>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</si>
  <si>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</si>
  <si>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</si>
  <si>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</si>
  <si>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</si>
  <si>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</si>
  <si>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</si>
  <si>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</si>
  <si>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</si>
  <si>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</si>
  <si>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</si>
  <si>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</si>
  <si>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</si>
  <si>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</si>
  <si>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</si>
  <si>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</si>
  <si>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</si>
  <si>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</si>
  <si>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</si>
  <si>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</si>
  <si>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</si>
  <si>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</si>
  <si>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</si>
  <si>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</si>
  <si>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</si>
  <si>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</si>
  <si>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</si>
  <si>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</si>
  <si>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</si>
  <si>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</si>
  <si>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</si>
  <si>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</si>
  <si>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</si>
  <si>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</si>
  <si>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</si>
  <si>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</si>
  <si>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</si>
  <si>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</si>
  <si>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</si>
  <si>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</si>
  <si>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</si>
  <si>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</si>
  <si>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</si>
  <si>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</si>
  <si>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</si>
  <si>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</si>
  <si>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</si>
  <si>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</si>
  <si>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</si>
  <si>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</si>
  <si>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</si>
  <si>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</si>
  <si>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</si>
  <si>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</si>
  <si>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</si>
  <si>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</si>
  <si>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</si>
  <si>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</si>
  <si>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</si>
  <si>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</si>
  <si>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</si>
  <si>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</si>
  <si>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</si>
  <si>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</si>
  <si>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</si>
  <si>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</si>
  <si>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</si>
  <si>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</si>
  <si>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</si>
  <si>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</si>
  <si>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</si>
  <si>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</si>
  <si>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</si>
  <si>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</si>
  <si>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</si>
  <si>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</si>
  <si>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</si>
  <si>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</si>
  <si>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</si>
  <si>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</si>
  <si>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</si>
  <si>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</si>
  <si>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</si>
  <si>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</si>
  <si>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</si>
  <si>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</si>
  <si>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</si>
  <si>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</si>
  <si>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</si>
  <si>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</si>
  <si>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</si>
  <si>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</si>
  <si>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</si>
  <si>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</si>
  <si>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</si>
  <si>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</si>
  <si>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</si>
  <si>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</si>
  <si>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</si>
  <si>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</si>
  <si>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</si>
  <si>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</si>
  <si>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</si>
  <si>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</si>
  <si>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</si>
  <si>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</si>
  <si>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</si>
  <si>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</si>
  <si>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</si>
  <si>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</si>
  <si>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</si>
  <si>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</si>
  <si>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</si>
  <si>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</si>
  <si>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</si>
  <si>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</si>
  <si>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</si>
  <si>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</si>
  <si>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</si>
  <si>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</si>
  <si>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</si>
  <si>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</si>
  <si>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</si>
  <si>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</si>
  <si>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</si>
  <si>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</si>
  <si>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</si>
  <si>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</si>
  <si>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</si>
  <si>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</si>
  <si>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</si>
  <si>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</si>
  <si>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</si>
  <si>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</si>
  <si>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</si>
  <si>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</si>
  <si>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</si>
  <si>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</si>
  <si>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</si>
  <si>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</si>
  <si>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</si>
  <si>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</si>
  <si>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</si>
  <si>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</si>
  <si>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</si>
  <si>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</si>
  <si>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</si>
  <si>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</si>
  <si>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</si>
  <si>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</si>
  <si>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</si>
  <si>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</si>
  <si>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</si>
  <si>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</si>
  <si>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</si>
  <si>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</si>
  <si>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</si>
  <si>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</si>
  <si>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</si>
  <si>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</si>
  <si>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</si>
  <si>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</si>
  <si>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</si>
  <si>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</si>
  <si>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</si>
  <si>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</si>
  <si>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</si>
  <si>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</si>
  <si>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</si>
  <si>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</si>
  <si>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</si>
  <si>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</si>
  <si>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</si>
  <si>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</si>
  <si>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</si>
  <si>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</si>
  <si>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</si>
  <si>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</si>
  <si>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</si>
  <si>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</si>
  <si>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</si>
  <si>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</si>
  <si>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</si>
  <si>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</si>
  <si>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</si>
  <si>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</si>
  <si>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</si>
  <si>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</si>
  <si>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</si>
  <si>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</si>
  <si>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</si>
  <si>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</si>
  <si>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</si>
  <si>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</si>
  <si>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</si>
  <si>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</si>
  <si>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</si>
  <si>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</si>
  <si>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</si>
  <si>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</si>
  <si>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</si>
  <si>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</si>
  <si>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</si>
  <si>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</si>
  <si>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</si>
  <si>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</si>
  <si>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</si>
  <si>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</si>
  <si>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</si>
  <si>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</si>
  <si>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</si>
  <si>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</si>
  <si>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</si>
  <si>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</si>
  <si>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</si>
  <si>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</si>
  <si>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</si>
  <si>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</si>
  <si>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</si>
  <si>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</si>
  <si>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</si>
  <si>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</si>
  <si>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</si>
  <si>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</si>
  <si>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</si>
  <si>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</si>
  <si>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</si>
  <si>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</si>
  <si>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</si>
  <si>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</si>
  <si>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</si>
  <si>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</si>
  <si>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</si>
  <si>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</si>
  <si>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</si>
  <si>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</si>
  <si>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</si>
  <si>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</si>
  <si>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</si>
  <si>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</si>
  <si>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</si>
  <si>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</si>
  <si>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</si>
  <si>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</si>
  <si>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</si>
  <si>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</si>
  <si>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</si>
  <si>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</si>
  <si>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</si>
  <si>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</si>
  <si>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</si>
  <si>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</si>
  <si>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</si>
  <si>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</si>
  <si>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</si>
  <si>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</si>
  <si>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</si>
  <si>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</si>
  <si>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</si>
  <si>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</si>
  <si>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</si>
  <si>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</si>
  <si>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</si>
  <si>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</si>
  <si>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</si>
  <si>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</si>
  <si>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</si>
  <si>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</si>
  <si>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</si>
  <si>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</si>
  <si>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</si>
  <si>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</si>
  <si>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</si>
  <si>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</si>
  <si>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</si>
  <si>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</si>
  <si>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</si>
  <si>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</si>
  <si>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</si>
  <si>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</si>
  <si>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</si>
  <si>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</si>
  <si>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</si>
  <si>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</si>
  <si>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</si>
  <si>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</si>
  <si>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</si>
  <si>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</si>
  <si>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</si>
  <si>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</si>
  <si>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</si>
  <si>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</si>
  <si>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</si>
  <si>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</si>
  <si>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</si>
  <si>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</si>
  <si>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</si>
  <si>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</si>
  <si>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</si>
  <si>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</si>
  <si>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</si>
  <si>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</si>
  <si>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</si>
  <si>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</si>
  <si>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</si>
  <si>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</si>
  <si>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</si>
  <si>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</si>
  <si>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</si>
  <si>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</si>
  <si>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</si>
  <si>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</si>
  <si>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</si>
  <si>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</si>
  <si>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</si>
  <si>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</si>
  <si>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</si>
  <si>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</si>
  <si>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</si>
  <si>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</si>
  <si>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</si>
  <si>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</si>
  <si>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</si>
  <si>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</si>
  <si>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</si>
  <si>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</si>
  <si>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</si>
  <si>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</si>
  <si>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</si>
  <si>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</si>
  <si>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</si>
  <si>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</si>
  <si>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</si>
  <si>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</si>
  <si>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</si>
  <si>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</si>
  <si>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</si>
  <si>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</si>
  <si>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</si>
  <si>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</si>
  <si>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</si>
  <si>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</si>
  <si>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</si>
  <si>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</si>
  <si>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</si>
  <si>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</si>
  <si>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</si>
  <si>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</si>
  <si>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</si>
  <si>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</si>
  <si>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</si>
  <si>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</si>
  <si>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</si>
  <si>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</si>
  <si>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</si>
  <si>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</si>
  <si>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</si>
  <si>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</si>
  <si>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</si>
  <si>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</si>
  <si>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</si>
  <si>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</si>
  <si>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</si>
  <si>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</si>
  <si>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</si>
  <si>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</si>
  <si>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</si>
  <si>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</si>
  <si>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</si>
  <si>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</si>
  <si>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</si>
  <si>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</si>
  <si>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</si>
  <si>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</si>
  <si>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</si>
  <si>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</si>
  <si>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</si>
  <si>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</si>
  <si>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</si>
  <si>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</si>
  <si>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</si>
  <si>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</si>
  <si>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</si>
  <si>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</si>
  <si>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</si>
  <si>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</si>
  <si>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</si>
  <si>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</si>
  <si>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</si>
  <si>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</si>
  <si>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</si>
  <si>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</si>
  <si>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</si>
  <si>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</si>
  <si>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</si>
  <si>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</si>
  <si>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</si>
  <si>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</si>
  <si>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</si>
  <si>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</si>
  <si>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</si>
  <si>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</si>
  <si>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</si>
  <si>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</si>
  <si>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</si>
  <si>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</si>
  <si>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</si>
  <si>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</si>
  <si>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</si>
  <si>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</si>
  <si>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</si>
  <si>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</si>
  <si>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</si>
  <si>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</si>
  <si>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</si>
  <si>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</si>
  <si>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</si>
  <si>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</si>
  <si>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</si>
  <si>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</si>
  <si>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</si>
  <si>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</si>
  <si>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</si>
  <si>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</si>
  <si>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</si>
  <si>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</si>
  <si>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</si>
  <si>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</si>
  <si>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</si>
  <si>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</si>
  <si>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</si>
  <si>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</si>
  <si>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</si>
  <si>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</si>
  <si>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</si>
  <si>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</si>
  <si>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</si>
  <si>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</si>
  <si>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</si>
  <si>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</si>
  <si>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</si>
  <si>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</si>
  <si>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</si>
  <si>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</si>
  <si>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</si>
  <si>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</si>
  <si>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</si>
  <si>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</si>
  <si>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</si>
  <si>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</si>
  <si>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</si>
  <si>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</si>
  <si>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</si>
  <si>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</si>
  <si>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</si>
  <si>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</si>
  <si>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</si>
  <si>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</si>
  <si>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</si>
  <si>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</si>
  <si>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</si>
  <si>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</si>
  <si>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</si>
  <si>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</si>
  <si>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</si>
  <si>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</si>
  <si>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</si>
  <si>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</si>
  <si>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</si>
  <si>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</si>
  <si>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</si>
  <si>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</si>
  <si>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</si>
  <si>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</si>
  <si>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</si>
  <si>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</si>
  <si>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</si>
  <si>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</si>
  <si>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</si>
  <si>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</si>
  <si>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</si>
  <si>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</si>
  <si>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</si>
  <si>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</si>
  <si>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</si>
  <si>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</si>
  <si>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</si>
  <si>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</si>
  <si>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</si>
  <si>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</si>
  <si>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</si>
  <si>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</si>
  <si>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</si>
  <si>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</si>
  <si>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</si>
  <si>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</si>
  <si>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</si>
  <si>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</si>
  <si>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</si>
  <si>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</si>
  <si>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</si>
  <si>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</si>
  <si>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</si>
  <si>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</si>
  <si>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</si>
  <si>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</si>
  <si>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</si>
  <si>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</si>
  <si>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</si>
  <si>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</si>
  <si>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</si>
  <si>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</si>
  <si>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</si>
  <si>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</si>
  <si>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</si>
  <si>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</si>
  <si>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</si>
  <si>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</si>
  <si>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</si>
  <si>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</si>
  <si>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</si>
  <si>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</si>
  <si>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</si>
  <si>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</si>
  <si>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</si>
  <si>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</si>
  <si>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</si>
  <si>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</si>
  <si>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</si>
  <si>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</si>
  <si>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</si>
  <si>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</si>
  <si>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</si>
  <si>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</si>
  <si>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</si>
  <si>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</si>
  <si>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</si>
  <si>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</si>
  <si>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</si>
  <si>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</si>
  <si>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</si>
  <si>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</si>
  <si>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</si>
  <si>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</si>
  <si>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</si>
  <si>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</si>
  <si>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</si>
  <si>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</si>
  <si>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</si>
  <si>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</si>
  <si>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</si>
  <si>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</si>
  <si>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</si>
  <si>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</si>
  <si>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</si>
  <si>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</si>
  <si>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</si>
  <si>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</si>
  <si>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</si>
  <si>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</si>
  <si>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</si>
  <si>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</si>
  <si>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</si>
  <si>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</si>
  <si>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</si>
  <si>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</si>
  <si>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</si>
  <si>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</si>
  <si>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</si>
  <si>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</si>
  <si>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</si>
  <si>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</si>
  <si>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</si>
  <si>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</si>
  <si>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</si>
  <si>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</si>
  <si>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</si>
  <si>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</si>
  <si>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</si>
  <si>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</si>
  <si>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</si>
  <si>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</si>
  <si>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</si>
  <si>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</si>
  <si>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</si>
  <si>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</si>
  <si>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</si>
  <si>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</si>
  <si>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</si>
  <si>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</si>
  <si>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</si>
  <si>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</si>
  <si>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</si>
  <si>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</si>
  <si>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</si>
  <si>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</si>
  <si>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</si>
  <si>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</si>
  <si>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</si>
  <si>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</si>
  <si>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</si>
  <si>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</si>
  <si>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</si>
  <si>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</si>
  <si>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</si>
  <si>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</si>
  <si>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</si>
  <si>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</si>
  <si>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</si>
  <si>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</si>
  <si>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</si>
  <si>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</si>
  <si>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</si>
  <si>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</si>
  <si>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</si>
  <si>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</si>
  <si>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</si>
  <si>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</si>
  <si>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</si>
  <si>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</si>
  <si>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</si>
  <si>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</si>
  <si>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</si>
  <si>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</si>
  <si>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</si>
  <si>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</si>
  <si>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</si>
  <si>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</si>
  <si>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</si>
  <si>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</si>
  <si>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</si>
  <si>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</si>
  <si>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</si>
  <si>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</si>
  <si>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</si>
  <si>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</si>
  <si>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</si>
  <si>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</si>
  <si>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</si>
  <si>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</si>
  <si>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</si>
  <si>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</si>
  <si>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</si>
  <si>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</si>
  <si>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</si>
  <si>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</si>
  <si>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</si>
  <si>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</si>
  <si>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</si>
  <si>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</si>
  <si>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</si>
  <si>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</si>
  <si>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</si>
  <si>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</si>
  <si>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</si>
  <si>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</si>
  <si>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</si>
  <si>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</si>
  <si>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</si>
  <si>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</si>
  <si>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</si>
  <si>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</si>
  <si>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</si>
  <si>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</si>
  <si>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</si>
  <si>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</si>
  <si>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</si>
  <si>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</si>
  <si>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</si>
  <si>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</si>
  <si>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</si>
  <si>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</si>
  <si>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</si>
  <si>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</si>
  <si>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</si>
  <si>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</si>
  <si>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</si>
  <si>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</si>
  <si>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</si>
  <si>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</si>
  <si>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</si>
  <si>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</si>
  <si>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</si>
  <si>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</si>
  <si>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</si>
  <si>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</si>
  <si>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</si>
  <si>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</si>
  <si>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</si>
  <si>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</si>
  <si>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</si>
  <si>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</si>
  <si>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</si>
  <si>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</si>
  <si>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</si>
  <si>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</si>
  <si>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</si>
  <si>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</si>
  <si>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</si>
  <si>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</si>
  <si>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</si>
  <si>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</si>
  <si>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</si>
  <si>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</si>
  <si>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</si>
  <si>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</si>
  <si>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</si>
  <si>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</si>
  <si>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</si>
  <si>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</si>
  <si>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</si>
  <si>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</si>
  <si>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</si>
  <si>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</si>
  <si>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</si>
  <si>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</si>
  <si>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</si>
  <si>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</si>
  <si>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</si>
  <si>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</si>
  <si>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</si>
  <si>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</si>
  <si>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</si>
  <si>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</si>
  <si>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</si>
  <si>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</si>
  <si>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</si>
  <si>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</si>
  <si>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</si>
  <si>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</si>
  <si>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</si>
  <si>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</si>
  <si>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</si>
  <si>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</si>
  <si>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</si>
  <si>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</si>
  <si>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</si>
  <si>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</si>
  <si>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</si>
  <si>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</si>
  <si>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</si>
  <si>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</si>
  <si>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</si>
  <si>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</si>
  <si>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</si>
  <si>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</si>
  <si>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</si>
  <si>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</si>
  <si>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</si>
  <si>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</si>
  <si>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</si>
  <si>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</si>
  <si>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</si>
  <si>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</si>
  <si>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</si>
  <si>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</si>
  <si>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</si>
  <si>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</si>
  <si>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</si>
  <si>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</si>
  <si>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</si>
  <si>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</si>
  <si>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</si>
  <si>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</si>
  <si>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</si>
  <si>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</si>
  <si>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</si>
  <si>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</si>
  <si>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</si>
  <si>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</si>
  <si>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</si>
  <si>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</si>
  <si>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</si>
  <si>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</si>
  <si>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</si>
  <si>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</si>
  <si>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</si>
  <si>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</si>
  <si>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</si>
  <si>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</si>
  <si>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</si>
  <si>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</si>
  <si>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</si>
  <si>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</si>
  <si>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</si>
  <si>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</si>
  <si>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</si>
  <si>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</si>
  <si>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</si>
  <si>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</si>
  <si>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</si>
  <si>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</si>
  <si>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</si>
  <si>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</si>
  <si>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</si>
  <si>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</si>
  <si>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</si>
  <si>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</si>
  <si>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</si>
  <si>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</si>
  <si>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</si>
  <si>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</si>
  <si>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</si>
  <si>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</si>
  <si>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</si>
  <si>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</si>
  <si>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</si>
  <si>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</si>
  <si>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</si>
  <si>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</si>
  <si>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</si>
  <si>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</si>
  <si>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</si>
  <si>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</si>
  <si>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</si>
  <si>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</si>
  <si>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</si>
  <si>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</si>
  <si>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</si>
  <si>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</si>
  <si>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</si>
  <si>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</si>
  <si>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</si>
  <si>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</si>
  <si>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</si>
  <si>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</si>
  <si>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</si>
  <si>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</si>
  <si>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</si>
  <si>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</si>
  <si>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</si>
  <si>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</si>
  <si>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</si>
  <si>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</si>
  <si>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</si>
  <si>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</si>
  <si>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</si>
  <si>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</si>
  <si>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</si>
  <si>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</si>
  <si>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</si>
  <si>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</si>
  <si>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</si>
  <si>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</si>
  <si>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</si>
  <si>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</si>
  <si>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</si>
  <si>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</si>
  <si>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</si>
  <si>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</si>
  <si>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</si>
  <si>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</si>
  <si>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</si>
  <si>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</si>
  <si>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</si>
  <si>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</si>
  <si>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</si>
  <si>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</si>
  <si>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</si>
  <si>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</si>
  <si>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</si>
  <si>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</si>
  <si>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</si>
  <si>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</si>
  <si>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</si>
  <si>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</si>
  <si>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</si>
  <si>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</si>
  <si>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</si>
  <si>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</si>
  <si>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</si>
  <si>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</si>
  <si>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</si>
  <si>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</si>
  <si>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</si>
  <si>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</si>
  <si>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</si>
  <si>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</si>
  <si>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</si>
  <si>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</si>
  <si>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</si>
  <si>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</si>
  <si>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</si>
  <si>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</si>
  <si>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</si>
  <si>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</si>
  <si>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</si>
  <si>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</si>
  <si>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</si>
  <si>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</si>
  <si>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</si>
  <si>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</si>
  <si>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</si>
  <si>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</si>
  <si>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</si>
  <si>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</si>
  <si>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</si>
  <si>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</si>
  <si>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</si>
  <si>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</si>
  <si>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</si>
  <si>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</si>
  <si>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</si>
  <si>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</si>
  <si>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</si>
  <si>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</si>
  <si>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</si>
  <si>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</si>
  <si>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</si>
  <si>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</si>
  <si>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</si>
  <si>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</si>
  <si>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</si>
  <si>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</si>
  <si>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</si>
  <si>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</si>
  <si>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</si>
  <si>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</si>
  <si>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</si>
  <si>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</si>
  <si>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</si>
  <si>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</si>
  <si>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</si>
  <si>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</si>
  <si>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</si>
  <si>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</si>
  <si>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</si>
  <si>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</si>
  <si>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</si>
  <si>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</si>
  <si>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</si>
  <si>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</si>
  <si>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</si>
  <si>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</si>
  <si>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</si>
  <si>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</si>
  <si>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</si>
  <si>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</si>
  <si>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</si>
  <si>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</si>
  <si>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</si>
  <si>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</si>
  <si>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</si>
  <si>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</si>
  <si>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</si>
  <si>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</si>
  <si>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</si>
  <si>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</si>
  <si>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</si>
  <si>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</si>
  <si>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</si>
  <si>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</si>
  <si>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</si>
  <si>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</si>
  <si>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</si>
  <si>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</si>
  <si>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</si>
  <si>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</si>
  <si>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</si>
  <si>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</si>
  <si>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</si>
  <si>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</si>
  <si>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</si>
  <si>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</si>
  <si>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</si>
  <si>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</si>
  <si>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</si>
  <si>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</si>
  <si>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</si>
  <si>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</si>
  <si>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</si>
  <si>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</si>
  <si>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</si>
  <si>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</si>
  <si>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</si>
  <si>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</si>
  <si>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</si>
  <si>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</si>
  <si>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</si>
  <si>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</si>
  <si>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</si>
  <si>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</si>
  <si>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</si>
  <si>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</si>
  <si>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</si>
  <si>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</si>
  <si>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</si>
  <si>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</si>
  <si>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</si>
  <si>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</si>
  <si>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</si>
  <si>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</si>
  <si>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</si>
  <si>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</si>
  <si>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</si>
  <si>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</si>
  <si>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</si>
  <si>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</si>
  <si>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</si>
  <si>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</si>
  <si>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</si>
  <si>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</si>
  <si>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</si>
  <si>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</si>
  <si>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</si>
  <si>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</si>
  <si>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</si>
  <si>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</si>
  <si>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</si>
  <si>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</si>
  <si>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</si>
  <si>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</si>
  <si>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</si>
  <si>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</si>
  <si>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</si>
  <si>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</si>
  <si>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</si>
  <si>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</si>
  <si>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</si>
  <si>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</si>
  <si>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</si>
  <si>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</si>
  <si>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</si>
  <si>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</si>
  <si>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</si>
  <si>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</si>
  <si>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</si>
  <si>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</si>
  <si>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</si>
  <si>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</si>
  <si>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</si>
  <si>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</si>
  <si>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</si>
  <si>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</si>
  <si>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</si>
  <si>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</si>
  <si>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</si>
  <si>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</si>
  <si>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</si>
  <si>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</si>
  <si>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</si>
  <si>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</si>
  <si>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</si>
  <si>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</si>
  <si>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</si>
  <si>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</si>
  <si>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</si>
  <si>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</si>
  <si>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</si>
  <si>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</si>
  <si>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</si>
  <si>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</si>
  <si>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</si>
  <si>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</si>
  <si>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</si>
  <si>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</si>
  <si>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</si>
  <si>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</si>
  <si>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</si>
  <si>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</si>
  <si>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</si>
  <si>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</si>
  <si>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</si>
  <si>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</si>
  <si>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</si>
  <si>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</si>
  <si>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</si>
  <si>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</si>
  <si>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</si>
  <si>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</si>
  <si>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</si>
  <si>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</si>
  <si>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</si>
  <si>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</si>
  <si>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</si>
  <si>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</si>
  <si>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</si>
  <si>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</si>
  <si>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</si>
  <si>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</si>
  <si>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</si>
  <si>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</si>
  <si>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</si>
  <si>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</si>
  <si>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</si>
  <si>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</si>
  <si>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</si>
  <si>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</si>
  <si>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</si>
  <si>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</si>
  <si>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</si>
  <si>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</si>
  <si>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</si>
  <si>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</si>
  <si>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</si>
  <si>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</si>
  <si>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</si>
  <si>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</si>
  <si>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</si>
  <si>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</si>
  <si>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</si>
  <si>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</si>
  <si>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</si>
  <si>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</si>
  <si>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</si>
  <si>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</si>
  <si>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</si>
  <si>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</si>
  <si>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</si>
  <si>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</si>
  <si>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</si>
  <si>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</si>
  <si>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</si>
  <si>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</si>
  <si>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</si>
  <si>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</si>
  <si>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</si>
  <si>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</si>
  <si>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</si>
  <si>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</si>
  <si>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</si>
  <si>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</si>
  <si>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</si>
  <si>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</si>
  <si>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</si>
  <si>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</si>
  <si>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</si>
  <si>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</si>
  <si>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</si>
  <si>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</si>
  <si>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</si>
  <si>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</si>
  <si>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</si>
  <si>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</si>
  <si>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</si>
  <si>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</si>
  <si>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</si>
  <si>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</si>
  <si>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</si>
  <si>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</si>
  <si>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</si>
  <si>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</si>
  <si>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</si>
  <si>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</si>
  <si>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</si>
  <si>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</si>
  <si>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</si>
  <si>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</si>
  <si>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</si>
  <si>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</si>
  <si>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</si>
  <si>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</si>
  <si>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</si>
  <si>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</si>
  <si>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</si>
  <si>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</si>
  <si>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</si>
  <si>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</si>
  <si>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</si>
  <si>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</si>
  <si>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</si>
  <si>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</si>
  <si>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</si>
  <si>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</si>
  <si>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</si>
  <si>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</si>
  <si>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</si>
  <si>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</si>
  <si>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</si>
  <si>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</si>
  <si>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</si>
  <si>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</si>
  <si>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</si>
  <si>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</si>
  <si>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</si>
  <si>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</si>
  <si>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</si>
  <si>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</si>
  <si>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</si>
  <si>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</si>
  <si>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</si>
  <si>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</si>
  <si>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</si>
  <si>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</si>
  <si>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</si>
  <si>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</si>
  <si>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</si>
  <si>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</si>
  <si>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</si>
  <si>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</si>
  <si>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</si>
  <si>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</si>
  <si>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</si>
  <si>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</si>
  <si>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</si>
  <si>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</si>
  <si>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</si>
  <si>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</si>
  <si>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</si>
  <si>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</si>
  <si>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</si>
  <si>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</si>
  <si>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</si>
  <si>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</si>
  <si>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</si>
  <si>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</si>
  <si>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</si>
  <si>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</si>
  <si>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</si>
  <si>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</si>
  <si>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</si>
  <si>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</si>
  <si>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</si>
  <si>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</si>
  <si>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</si>
  <si>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</si>
  <si>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</si>
  <si>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</si>
  <si>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</si>
  <si>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</si>
  <si>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</si>
  <si>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</si>
  <si>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</si>
  <si>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</si>
  <si>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</si>
  <si>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</si>
  <si>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</si>
  <si>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</si>
  <si>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</si>
  <si>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</si>
  <si>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</si>
  <si>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</si>
  <si>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</si>
  <si>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</si>
  <si>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</si>
  <si>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</si>
  <si>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</si>
  <si>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</si>
  <si>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</si>
  <si>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</si>
  <si>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</si>
  <si>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</si>
  <si>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</si>
  <si>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</si>
  <si>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</si>
  <si>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</si>
  <si>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</si>
  <si>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</si>
  <si>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</si>
  <si>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</si>
  <si>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</si>
  <si>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</si>
  <si>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</si>
  <si>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</si>
  <si>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</si>
  <si>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</si>
  <si>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</si>
  <si>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</si>
  <si>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</si>
  <si>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</si>
  <si>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</si>
  <si>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</si>
  <si>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</si>
  <si>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</si>
  <si>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</si>
  <si>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</si>
  <si>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</si>
  <si>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</si>
  <si>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</si>
  <si>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</si>
  <si>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</si>
  <si>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</si>
  <si>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</si>
  <si>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</si>
  <si>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</si>
  <si>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</si>
  <si>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</si>
  <si>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</si>
  <si>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</si>
  <si>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</si>
  <si>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</si>
  <si>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</si>
  <si>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</si>
  <si>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</si>
  <si>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</si>
  <si>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</si>
  <si>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</si>
  <si>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</si>
  <si>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</si>
  <si>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</si>
  <si>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</si>
  <si>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</si>
  <si>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</si>
  <si>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</si>
  <si>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</si>
  <si>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</si>
  <si>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</si>
  <si>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</si>
  <si>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</si>
  <si>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</si>
  <si>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</si>
  <si>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</si>
  <si>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</si>
  <si>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</si>
  <si>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</si>
  <si>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</si>
  <si>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</si>
  <si>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</si>
  <si>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</si>
  <si>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</si>
  <si>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</si>
  <si>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</si>
  <si>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</si>
  <si>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</si>
  <si>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</si>
  <si>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</si>
  <si>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</si>
  <si>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</si>
  <si>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</si>
  <si>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</si>
  <si>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</si>
  <si>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</si>
  <si>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</si>
  <si>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</si>
  <si>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</si>
  <si>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</si>
  <si>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</si>
  <si>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</si>
  <si>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</si>
  <si>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</si>
  <si>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</si>
  <si>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</si>
  <si>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</si>
  <si>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</si>
  <si>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</si>
  <si>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</si>
  <si>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</si>
  <si>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</si>
  <si>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</si>
  <si>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</si>
  <si>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</si>
  <si>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</si>
  <si>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</si>
  <si>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</si>
  <si>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</si>
  <si>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</si>
  <si>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</si>
  <si>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</si>
  <si>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</si>
  <si>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</si>
  <si>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</si>
  <si>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</si>
  <si>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</si>
  <si>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</si>
  <si>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</si>
  <si>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</si>
  <si>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</si>
  <si>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</si>
  <si>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</si>
  <si>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</si>
  <si>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</si>
  <si>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</si>
  <si>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</si>
  <si>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</si>
  <si>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</si>
  <si>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</si>
  <si>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</si>
  <si>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</si>
  <si>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</si>
  <si>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</si>
  <si>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</si>
  <si>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</si>
  <si>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</si>
  <si>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</si>
  <si>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</si>
  <si>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</si>
  <si>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</si>
  <si>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</si>
  <si>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</si>
  <si>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</si>
  <si>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</si>
  <si>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</si>
  <si>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</si>
  <si>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</si>
  <si>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</si>
  <si>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</si>
  <si>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</si>
  <si>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</si>
  <si>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</si>
  <si>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</si>
  <si>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</si>
  <si>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</si>
  <si>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</si>
  <si>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</si>
  <si>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</si>
  <si>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</si>
  <si>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</si>
  <si>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</si>
  <si>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</si>
  <si>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</si>
  <si>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</si>
  <si>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</si>
  <si>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</si>
  <si>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</si>
  <si>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</si>
  <si>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</si>
  <si>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</si>
  <si>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</si>
  <si>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</si>
  <si>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</si>
  <si>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</si>
  <si>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</si>
  <si>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</si>
  <si>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</si>
  <si>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</si>
  <si>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</si>
  <si>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</si>
  <si>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</si>
  <si>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</si>
  <si>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</si>
  <si>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</si>
  <si>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</si>
  <si>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</si>
  <si>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</si>
  <si>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</si>
  <si>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</si>
  <si>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</si>
  <si>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</si>
  <si>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</si>
  <si>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</si>
  <si>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</si>
  <si>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</si>
  <si>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</si>
  <si>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</si>
  <si>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</si>
  <si>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</si>
  <si>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</si>
  <si>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</si>
  <si>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</si>
  <si>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</si>
  <si>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</si>
  <si>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</si>
  <si>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</si>
  <si>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</si>
  <si>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</si>
  <si>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</si>
  <si>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</si>
  <si>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</si>
  <si>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</si>
  <si>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</si>
  <si>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</si>
  <si>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</si>
  <si>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</si>
  <si>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</si>
  <si>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</si>
  <si>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</si>
  <si>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</si>
  <si>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</si>
  <si>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</si>
  <si>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</si>
  <si>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</si>
  <si>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</si>
  <si>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</si>
  <si>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</si>
  <si>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</si>
  <si>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</si>
  <si>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</si>
  <si>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</si>
  <si>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</si>
  <si>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</si>
  <si>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</si>
  <si>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</si>
  <si>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</si>
  <si>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</si>
  <si>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</si>
  <si>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</si>
  <si>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</si>
  <si>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</si>
  <si>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</si>
  <si>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</si>
  <si>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</si>
  <si>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</si>
  <si>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</si>
  <si>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</si>
  <si>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</si>
  <si>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</si>
  <si>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</si>
  <si>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</si>
  <si>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</si>
  <si>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</si>
  <si>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</si>
  <si>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</si>
  <si>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</si>
  <si>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</si>
  <si>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</si>
  <si>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</si>
  <si>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</si>
  <si>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</si>
  <si>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</si>
  <si>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</si>
  <si>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</si>
  <si>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</si>
  <si>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</si>
  <si>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</si>
  <si>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</si>
  <si>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</si>
  <si>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</si>
  <si>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</si>
  <si>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</si>
  <si>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</si>
  <si>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</si>
  <si>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</si>
  <si>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</si>
  <si>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</si>
  <si>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</si>
  <si>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</si>
  <si>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</si>
  <si>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</si>
  <si>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</si>
  <si>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</si>
  <si>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</si>
  <si>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</si>
  <si>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</si>
  <si>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</si>
  <si>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</si>
  <si>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</si>
  <si>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</si>
  <si>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</si>
  <si>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</si>
  <si>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</si>
  <si>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</si>
  <si>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</si>
  <si>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</si>
  <si>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</si>
  <si>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</si>
  <si>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</si>
  <si>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</si>
  <si>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</si>
  <si>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</si>
  <si>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</si>
  <si>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</si>
  <si>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</si>
  <si>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</si>
  <si>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</si>
  <si>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</si>
  <si>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</si>
  <si>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</si>
  <si>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</si>
  <si>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</si>
  <si>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</si>
  <si>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</si>
  <si>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</si>
  <si>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</si>
  <si>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</si>
  <si>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</si>
  <si>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</si>
  <si>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</si>
  <si>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</si>
  <si>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</si>
  <si>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</si>
  <si>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</si>
  <si>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</si>
  <si>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</si>
  <si>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</si>
  <si>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</si>
  <si>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</si>
  <si>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</si>
  <si>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</si>
  <si>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</si>
  <si>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</si>
  <si>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</si>
  <si>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</si>
  <si>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</si>
  <si>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</si>
  <si>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</si>
  <si>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</si>
  <si>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</si>
  <si>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</si>
  <si>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</si>
  <si>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</si>
  <si>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</si>
  <si>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</si>
  <si>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</si>
  <si>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</si>
  <si>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</si>
  <si>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</si>
  <si>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</si>
  <si>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</si>
  <si>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</si>
  <si>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</si>
  <si>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</si>
  <si>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</si>
  <si>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</si>
  <si>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</si>
  <si>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</si>
  <si>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</si>
  <si>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</si>
  <si>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</si>
  <si>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</si>
  <si>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</si>
  <si>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</si>
  <si>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</si>
  <si>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</si>
  <si>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</si>
  <si>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</si>
  <si>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</si>
  <si>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</si>
  <si>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</si>
  <si>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</si>
  <si>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</si>
  <si>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</si>
  <si>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</si>
  <si>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</si>
  <si>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</si>
  <si>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</si>
  <si>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</si>
  <si>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</si>
  <si>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</si>
  <si>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</si>
  <si>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</si>
  <si>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</si>
  <si>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</si>
  <si>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</si>
  <si>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</si>
  <si>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</si>
  <si>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</si>
  <si>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</si>
  <si>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</si>
  <si>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</si>
  <si>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</si>
  <si>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</si>
  <si>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</si>
  <si>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</si>
  <si>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</si>
  <si>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</si>
  <si>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</si>
  <si>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</si>
  <si>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</si>
  <si>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</si>
  <si>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</si>
  <si>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</si>
  <si>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</si>
  <si>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</si>
  <si>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</si>
  <si>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</si>
  <si>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</si>
  <si>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</si>
  <si>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</si>
  <si>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</si>
  <si>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</si>
  <si>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</si>
  <si>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</si>
  <si>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</si>
  <si>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</si>
  <si>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</si>
  <si>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</si>
  <si>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</si>
  <si>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</si>
  <si>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</si>
  <si>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</si>
  <si>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</si>
  <si>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</si>
  <si>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</si>
  <si>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</si>
  <si>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</si>
  <si>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</si>
  <si>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</si>
  <si>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</si>
  <si>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</si>
  <si>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</si>
  <si>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</si>
  <si>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</si>
  <si>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</si>
  <si>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</si>
  <si>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</si>
  <si>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</si>
  <si>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</si>
  <si>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</si>
  <si>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</si>
  <si>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</si>
  <si>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</si>
  <si>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</si>
  <si>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</si>
  <si>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</si>
  <si>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</si>
  <si>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</si>
  <si>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</si>
  <si>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</si>
  <si>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</si>
  <si>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</si>
  <si>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</si>
  <si>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</si>
  <si>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</si>
  <si>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</si>
  <si>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</si>
  <si>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</si>
  <si>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</si>
  <si>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</si>
  <si>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</si>
  <si>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</si>
  <si>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</si>
  <si>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</si>
  <si>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</si>
  <si>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</si>
  <si>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</si>
  <si>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</si>
  <si>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</si>
  <si>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</si>
  <si>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</si>
  <si>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</si>
  <si>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</si>
  <si>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</si>
  <si>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</si>
  <si>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</si>
  <si>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</si>
  <si>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</si>
  <si>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</si>
  <si>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</si>
  <si>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</si>
  <si>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</si>
  <si>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</si>
  <si>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</si>
  <si>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</si>
  <si>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</si>
  <si>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</si>
  <si>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</si>
  <si>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</si>
  <si>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</si>
  <si>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</si>
  <si>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</si>
  <si>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</si>
  <si>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</si>
  <si>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</si>
  <si>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</si>
  <si>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</si>
  <si>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</si>
  <si>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</si>
  <si>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</si>
  <si>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</si>
  <si>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</si>
  <si>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</si>
  <si>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</si>
  <si>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</si>
  <si>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</si>
  <si>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</si>
  <si>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</si>
  <si>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</si>
  <si>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</si>
  <si>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</si>
  <si>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</si>
  <si>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</si>
  <si>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</si>
  <si>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</si>
  <si>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</si>
  <si>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</si>
  <si>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</si>
  <si>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</si>
  <si>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</si>
  <si>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</si>
  <si>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</si>
  <si>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</si>
  <si>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</si>
  <si>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</si>
  <si>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</si>
  <si>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</si>
  <si>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</si>
  <si>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</si>
  <si>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</si>
  <si>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</si>
  <si>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</si>
  <si>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</si>
  <si>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</si>
  <si>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</si>
  <si>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</si>
  <si>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</si>
  <si>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</si>
  <si>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</si>
  <si>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</si>
  <si>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</si>
  <si>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</si>
  <si>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</si>
  <si>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</si>
  <si>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</si>
  <si>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</si>
  <si>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</si>
  <si>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</si>
  <si>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</si>
  <si>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</si>
  <si>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</si>
  <si>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</si>
  <si>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</si>
  <si>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</si>
  <si>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</si>
  <si>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</si>
  <si>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</si>
  <si>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</si>
  <si>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</si>
  <si>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</si>
  <si>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</si>
  <si>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</si>
  <si>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</si>
  <si>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</si>
  <si>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</si>
  <si>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</si>
  <si>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</si>
  <si>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</si>
  <si>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</si>
  <si>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</si>
  <si>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</si>
  <si>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</si>
  <si>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</si>
  <si>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</si>
  <si>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</si>
  <si>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</si>
  <si>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</si>
  <si>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</si>
  <si>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</si>
  <si>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</si>
  <si>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</si>
  <si>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</si>
  <si>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</si>
  <si>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</si>
  <si>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</si>
  <si>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</si>
  <si>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</si>
  <si>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</si>
  <si>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</si>
  <si>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</si>
  <si>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</si>
  <si>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</si>
  <si>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</si>
  <si>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</si>
  <si>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</si>
  <si>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</si>
  <si>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</si>
  <si>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</si>
  <si>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</si>
  <si>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</si>
  <si>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</si>
  <si>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</si>
  <si>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</si>
  <si>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</si>
  <si>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</si>
  <si>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</si>
  <si>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</si>
  <si>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</si>
  <si>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</si>
  <si>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</si>
  <si>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</si>
  <si>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</si>
  <si>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</si>
  <si>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</si>
  <si>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</si>
  <si>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</si>
  <si>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</si>
  <si>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</si>
  <si>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</si>
  <si>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</si>
  <si>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</si>
  <si>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</si>
  <si>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</si>
  <si>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</si>
  <si>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</si>
  <si>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</si>
  <si>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</si>
  <si>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</si>
  <si>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</si>
  <si>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</si>
  <si>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</si>
  <si>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</si>
  <si>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</si>
  <si>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</si>
  <si>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</si>
  <si>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</si>
  <si>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</si>
  <si>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</si>
  <si>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</si>
  <si>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</si>
  <si>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</si>
  <si>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</si>
  <si>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</si>
  <si>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</si>
  <si>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</si>
  <si>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</si>
  <si>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</si>
  <si>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</si>
  <si>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</si>
  <si>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</si>
  <si>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</si>
  <si>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</si>
  <si>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</si>
  <si>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</si>
  <si>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</si>
  <si>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</si>
  <si>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</si>
  <si>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</si>
  <si>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</si>
  <si>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</si>
  <si>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</si>
  <si>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</si>
  <si>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</si>
  <si>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</si>
  <si>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</si>
  <si>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</si>
  <si>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</si>
  <si>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</si>
  <si>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</si>
  <si>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</si>
  <si>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</si>
  <si>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</si>
  <si>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</si>
  <si>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</si>
  <si>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</si>
  <si>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</si>
  <si>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</si>
  <si>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</si>
  <si>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</si>
  <si>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</si>
  <si>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</si>
  <si>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</si>
  <si>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</si>
  <si>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</si>
  <si>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</si>
  <si>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</si>
  <si>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</si>
  <si>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</si>
  <si>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</si>
  <si>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</si>
  <si>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</si>
  <si>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</si>
  <si>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</si>
  <si>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</si>
  <si>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</si>
  <si>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</si>
  <si>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</si>
  <si>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</si>
  <si>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</si>
  <si>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</si>
  <si>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</si>
  <si>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</si>
  <si>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</si>
  <si>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</si>
  <si>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</si>
  <si>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</si>
  <si>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</si>
  <si>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</si>
  <si>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</si>
  <si>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</si>
  <si>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</si>
  <si>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</si>
  <si>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</si>
  <si>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</si>
  <si>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</si>
  <si>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</si>
  <si>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</si>
  <si>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</si>
  <si>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</si>
  <si>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</si>
  <si>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</si>
  <si>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</si>
  <si>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</si>
  <si>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</si>
  <si>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</si>
  <si>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</si>
  <si>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</si>
  <si>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</si>
  <si>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</si>
  <si>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</si>
  <si>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</si>
  <si>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</si>
  <si>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</si>
  <si>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</si>
  <si>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</si>
  <si>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</si>
  <si>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</si>
  <si>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</si>
  <si>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</si>
  <si>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</si>
  <si>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</si>
  <si>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</si>
  <si>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</si>
  <si>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</si>
  <si>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</si>
  <si>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</si>
  <si>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</si>
  <si>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</si>
  <si>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</si>
  <si>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</si>
  <si>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</si>
  <si>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</si>
  <si>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</si>
  <si>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</si>
  <si>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</si>
  <si>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</si>
  <si>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</si>
  <si>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</si>
  <si>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</si>
  <si>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</si>
  <si>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</si>
  <si>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</si>
  <si>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</si>
  <si>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</si>
  <si>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</si>
  <si>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</si>
  <si>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</si>
  <si>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</si>
  <si>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</si>
  <si>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</si>
  <si>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</si>
  <si>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</si>
  <si>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</si>
  <si>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</si>
  <si>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</si>
  <si>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</si>
  <si>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</si>
  <si>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</si>
  <si>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</si>
  <si>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</si>
  <si>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</si>
  <si>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</si>
  <si>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</si>
  <si>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</si>
  <si>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</si>
  <si>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</si>
  <si>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</si>
  <si>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</si>
  <si>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</si>
  <si>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</si>
  <si>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</si>
  <si>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</si>
  <si>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</si>
  <si>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</si>
  <si>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</si>
  <si>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</si>
  <si>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</si>
  <si>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</si>
  <si>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</si>
  <si>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</si>
  <si>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</si>
  <si>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</si>
  <si>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</si>
  <si>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</si>
  <si>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</si>
  <si>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</si>
  <si>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</si>
  <si>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</si>
  <si>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</si>
  <si>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</si>
  <si>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</si>
  <si>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</si>
  <si>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</si>
  <si>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</si>
  <si>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</si>
  <si>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</si>
  <si>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</si>
  <si>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</si>
  <si>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</si>
  <si>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</si>
  <si>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</si>
  <si>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</si>
  <si>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</si>
  <si>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</si>
  <si>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</si>
  <si>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</si>
  <si>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</si>
  <si>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</si>
  <si>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</si>
  <si>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</si>
  <si>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</si>
  <si>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</si>
  <si>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</si>
  <si>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</si>
  <si>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</si>
  <si>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</si>
  <si>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</si>
  <si>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</si>
  <si>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</si>
  <si>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</si>
  <si>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</si>
  <si>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</si>
  <si>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</si>
  <si>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</si>
  <si>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</si>
  <si>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</si>
  <si>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</si>
  <si>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</si>
  <si>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</si>
  <si>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</si>
  <si>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</si>
  <si>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</si>
  <si>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</si>
  <si>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</si>
  <si>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</si>
  <si>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</si>
  <si>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</si>
  <si>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</si>
  <si>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</si>
  <si>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</si>
  <si>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</si>
  <si>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</si>
  <si>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</si>
  <si>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</si>
  <si>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</si>
  <si>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</si>
  <si>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</si>
  <si>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</si>
  <si>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</si>
  <si>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</si>
  <si>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</si>
  <si>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</si>
  <si>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</si>
  <si>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</si>
  <si>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</si>
  <si>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</si>
  <si>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</si>
  <si>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</si>
  <si>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</si>
  <si>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</si>
  <si>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</si>
  <si>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</si>
  <si>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</si>
  <si>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</si>
  <si>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</si>
  <si>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</si>
  <si>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</si>
  <si>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</si>
  <si>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</si>
  <si>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</si>
  <si>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</si>
  <si>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</si>
  <si>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</si>
  <si>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</si>
  <si>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</si>
  <si>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</si>
  <si>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</si>
  <si>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</si>
  <si>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</si>
  <si>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</si>
  <si>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</si>
  <si>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</si>
  <si>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</si>
  <si>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</si>
  <si>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</si>
  <si>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</si>
  <si>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</si>
  <si>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</si>
  <si>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</si>
  <si>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</si>
  <si>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</si>
  <si>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</si>
  <si>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</si>
  <si>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</si>
  <si>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</si>
  <si>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</si>
  <si>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</si>
  <si>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</si>
  <si>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</si>
  <si>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</si>
  <si>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</si>
  <si>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</si>
  <si>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</si>
  <si>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</si>
  <si>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</si>
  <si>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</si>
  <si>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</si>
  <si>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</si>
  <si>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</si>
  <si>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</si>
  <si>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</si>
  <si>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</si>
  <si>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</si>
  <si>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</si>
  <si>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</si>
  <si>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</si>
  <si>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</si>
  <si>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</si>
  <si>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</si>
  <si>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</si>
  <si>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</si>
  <si>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</si>
  <si>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</si>
  <si>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</si>
  <si>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</si>
  <si>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</si>
  <si>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</si>
  <si>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</si>
  <si>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</si>
  <si>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</si>
  <si>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</si>
  <si>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</si>
  <si>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</si>
  <si>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</si>
  <si>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</si>
  <si>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</si>
  <si>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</si>
  <si>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</si>
  <si>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</si>
  <si>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</si>
  <si>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</si>
  <si>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</si>
  <si>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</si>
  <si>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</si>
  <si>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</si>
  <si>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</si>
  <si>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</si>
  <si>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</si>
  <si>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</si>
  <si>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</si>
  <si>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</si>
  <si>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</si>
  <si>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</si>
  <si>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</si>
  <si>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</si>
  <si>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</si>
  <si>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</si>
  <si>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</si>
  <si>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</si>
  <si>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</si>
  <si>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</si>
  <si>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</si>
  <si>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</si>
  <si>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</si>
  <si>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</si>
  <si>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</si>
  <si>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</si>
  <si>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</si>
  <si>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</si>
  <si>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</si>
  <si>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</si>
  <si>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</si>
  <si>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</si>
  <si>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</si>
  <si>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</si>
  <si>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</si>
  <si>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</si>
  <si>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</si>
  <si>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</si>
  <si>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</si>
  <si>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</si>
  <si>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</si>
  <si>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</si>
  <si>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</si>
  <si>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</si>
  <si>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</si>
  <si>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</si>
  <si>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</si>
  <si>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</si>
  <si>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</si>
  <si>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</si>
  <si>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</si>
  <si>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</si>
  <si>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</si>
  <si>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</si>
  <si>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</si>
  <si>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</si>
  <si>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</si>
  <si>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</si>
  <si>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</si>
  <si>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</si>
  <si>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</si>
  <si>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</si>
  <si>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</si>
  <si>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</si>
  <si>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</si>
  <si>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</si>
  <si>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</si>
  <si>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</si>
  <si>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</si>
  <si>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</si>
  <si>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</si>
  <si>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</si>
  <si>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</si>
  <si>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</si>
  <si>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</si>
  <si>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</si>
  <si>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</si>
  <si>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</si>
  <si>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</si>
  <si>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</si>
  <si>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</si>
  <si>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</si>
  <si>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</si>
  <si>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</si>
  <si>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</si>
  <si>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</si>
  <si>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</si>
  <si>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</si>
  <si>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</si>
  <si>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</si>
  <si>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</si>
  <si>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</si>
  <si>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</si>
  <si>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</si>
  <si>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</si>
  <si>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</si>
  <si>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</si>
  <si>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</si>
  <si>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</si>
  <si>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</si>
  <si>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</si>
  <si>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</si>
  <si>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</si>
  <si>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</si>
  <si>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</si>
  <si>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</si>
  <si>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</si>
  <si>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</si>
  <si>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</si>
  <si>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</si>
  <si>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</si>
  <si>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</si>
  <si>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</si>
  <si>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</si>
  <si>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</si>
  <si>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</si>
  <si>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</si>
  <si>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</si>
  <si>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</si>
  <si>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</si>
  <si>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</si>
  <si>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</si>
  <si>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</si>
  <si>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</si>
  <si>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</si>
  <si>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</si>
  <si>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</si>
  <si>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</si>
  <si>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</si>
  <si>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</si>
  <si>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</si>
  <si>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</si>
  <si>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</si>
  <si>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</si>
  <si>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</si>
  <si>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</si>
  <si>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</si>
  <si>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</si>
  <si>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</si>
  <si>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</si>
  <si>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</si>
  <si>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</si>
  <si>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</si>
  <si>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</si>
  <si>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</si>
  <si>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</si>
  <si>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</si>
  <si>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</si>
  <si>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</si>
  <si>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</si>
  <si>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</si>
  <si>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</si>
  <si>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</si>
  <si>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</si>
  <si>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</si>
  <si>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</si>
  <si>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</si>
  <si>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</si>
  <si>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</si>
  <si>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</si>
  <si>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</si>
  <si>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</si>
  <si>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</si>
  <si>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</si>
  <si>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</si>
  <si>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</si>
  <si>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</si>
  <si>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</si>
  <si>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</si>
  <si>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</si>
  <si>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</si>
  <si>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</si>
  <si>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</si>
  <si>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</si>
  <si>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</si>
  <si>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</si>
  <si>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</si>
  <si>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</si>
  <si>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</si>
  <si>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</si>
  <si>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</si>
  <si>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</si>
  <si>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</si>
  <si>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</si>
  <si>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</si>
  <si>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</si>
  <si>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</si>
  <si>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</si>
  <si>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</si>
  <si>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</si>
  <si>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</si>
  <si>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</si>
  <si>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</si>
  <si>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</si>
  <si>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</si>
  <si>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</si>
  <si>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</si>
  <si>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</si>
  <si>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</si>
  <si>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</si>
  <si>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</si>
  <si>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</si>
  <si>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</si>
  <si>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</si>
  <si>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</si>
  <si>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</si>
  <si>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</si>
  <si>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</si>
  <si>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</si>
  <si>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</si>
  <si>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</si>
  <si>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</si>
  <si>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</si>
  <si>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</si>
  <si>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</si>
  <si>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</si>
  <si>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</si>
  <si>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</si>
  <si>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</si>
  <si>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</si>
  <si>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</si>
  <si>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</si>
  <si>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</si>
  <si>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</si>
  <si>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</si>
  <si>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</si>
  <si>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</si>
  <si>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</si>
  <si>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</si>
  <si>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</si>
  <si>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</si>
  <si>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</si>
  <si>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</si>
  <si>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</si>
  <si>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</si>
  <si>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</si>
  <si>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</si>
  <si>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</si>
  <si>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</si>
  <si>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</si>
  <si>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</si>
  <si>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</si>
  <si>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</si>
  <si>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</si>
  <si>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</si>
  <si>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</si>
  <si>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</si>
  <si>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</si>
  <si>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</si>
  <si>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</si>
  <si>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</si>
  <si>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</si>
  <si>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</si>
  <si>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</si>
  <si>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</si>
  <si>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</si>
  <si>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</si>
  <si>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</si>
  <si>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</si>
  <si>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</si>
  <si>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</si>
  <si>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</si>
  <si>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</si>
  <si>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</si>
  <si>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</si>
  <si>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</si>
  <si>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</si>
  <si>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</si>
  <si>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</si>
  <si>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</si>
  <si>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</si>
  <si>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</si>
  <si>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</si>
  <si>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</si>
  <si>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</si>
  <si>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</si>
  <si>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</si>
  <si>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</si>
  <si>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</si>
  <si>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</si>
  <si>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</si>
  <si>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</si>
  <si>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</si>
  <si>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</si>
  <si>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</si>
  <si>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</si>
  <si>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</si>
  <si>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</si>
  <si>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</si>
  <si>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</si>
  <si>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</si>
  <si>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</si>
  <si>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</si>
  <si>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</si>
  <si>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</si>
  <si>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</si>
  <si>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</si>
  <si>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</si>
  <si>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</si>
  <si>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</si>
  <si>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</si>
  <si>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</si>
  <si>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</si>
  <si>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</si>
  <si>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</si>
  <si>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</si>
  <si>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</si>
  <si>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</si>
  <si>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</si>
  <si>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</si>
  <si>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</si>
  <si>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</si>
  <si>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</si>
  <si>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</si>
  <si>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</si>
  <si>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</si>
  <si>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</si>
  <si>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</si>
  <si>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</si>
  <si>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</si>
  <si>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</si>
  <si>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</si>
  <si>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</si>
  <si>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</si>
  <si>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</si>
  <si>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</si>
  <si>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</si>
  <si>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</si>
  <si>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</si>
  <si>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</si>
  <si>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</si>
  <si>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</si>
  <si>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</si>
  <si>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</si>
  <si>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</si>
  <si>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</si>
  <si>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</si>
  <si>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</si>
  <si>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</si>
  <si>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</si>
  <si>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</si>
  <si>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</si>
  <si>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</si>
  <si>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</si>
  <si>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</si>
  <si>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</si>
  <si>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</si>
  <si>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</si>
  <si>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</si>
  <si>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</si>
  <si>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</si>
  <si>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</si>
  <si>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</si>
  <si>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</si>
  <si>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</si>
  <si>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</si>
  <si>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</si>
  <si>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</si>
  <si>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</si>
  <si>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</si>
  <si>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</si>
  <si>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</si>
  <si>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</si>
  <si>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</si>
  <si>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</si>
  <si>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</si>
  <si>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</si>
  <si>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</si>
  <si>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</si>
  <si>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</si>
  <si>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</si>
  <si>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</si>
  <si>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</si>
  <si>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</si>
  <si>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</si>
  <si>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</si>
  <si>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</si>
  <si>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</si>
  <si>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</si>
  <si>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</si>
  <si>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</si>
  <si>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</si>
  <si>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</si>
  <si>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</si>
  <si>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</si>
  <si>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</si>
  <si>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</si>
  <si>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</si>
  <si>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</si>
  <si>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</si>
  <si>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</si>
  <si>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</si>
  <si>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</si>
  <si>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</si>
  <si>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</si>
  <si>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</si>
  <si>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</si>
  <si>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</si>
  <si>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</si>
  <si>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</si>
  <si>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</si>
  <si>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</si>
  <si>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</si>
  <si>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</si>
  <si>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</si>
  <si>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</si>
  <si>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</si>
  <si>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</si>
  <si>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</si>
  <si>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</si>
  <si>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</si>
  <si>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</si>
  <si>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</si>
  <si>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</si>
  <si>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</si>
  <si>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</si>
  <si>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</si>
  <si>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</si>
  <si>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</si>
  <si>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</si>
  <si>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</si>
  <si>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</si>
  <si>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</si>
  <si>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</si>
  <si>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</si>
  <si>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</si>
  <si>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</si>
  <si>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</si>
  <si>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</si>
  <si>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</si>
  <si>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</si>
  <si>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</si>
  <si>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</si>
  <si>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</si>
  <si>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</si>
  <si>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</si>
  <si>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</si>
  <si>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</si>
  <si>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</si>
  <si>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</si>
  <si>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</si>
  <si>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</si>
  <si>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</si>
  <si>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</si>
  <si>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</si>
  <si>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</si>
  <si>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</si>
  <si>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</si>
  <si>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</si>
  <si>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</si>
  <si>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</si>
  <si>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</si>
  <si>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</si>
  <si>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</si>
  <si>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</si>
  <si>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</si>
  <si>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</si>
  <si>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</si>
  <si>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</si>
  <si>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</si>
  <si>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</si>
  <si>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</si>
  <si>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</si>
  <si>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</si>
  <si>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</si>
  <si>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</si>
  <si>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</si>
  <si>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</si>
  <si>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</si>
  <si>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</si>
  <si>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</si>
  <si>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</si>
  <si>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</si>
  <si>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</si>
  <si>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</si>
  <si>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</si>
  <si>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</si>
  <si>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</si>
  <si>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</si>
  <si>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</si>
  <si>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</si>
  <si>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</si>
  <si>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</si>
  <si>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</si>
  <si>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</si>
  <si>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</si>
  <si>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</si>
  <si>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</si>
  <si>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</si>
  <si>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</si>
  <si>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</si>
  <si>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</si>
  <si>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</si>
  <si>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</si>
  <si>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</si>
  <si>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</si>
  <si>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</si>
  <si>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</si>
  <si>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</si>
  <si>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</si>
  <si>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</si>
  <si>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</si>
  <si>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</si>
  <si>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</si>
  <si>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</si>
  <si>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</si>
  <si>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</si>
  <si>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</si>
  <si>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</si>
  <si>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</si>
  <si>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</si>
  <si>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</si>
  <si>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</si>
  <si>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</si>
  <si>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</si>
  <si>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</si>
  <si>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</si>
  <si>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</si>
  <si>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</si>
  <si>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</si>
  <si>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</si>
  <si>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</si>
  <si>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</si>
  <si>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</si>
  <si>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</si>
  <si>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</si>
  <si>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</si>
  <si>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</si>
  <si>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</si>
  <si>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</si>
  <si>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</si>
  <si>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</si>
  <si>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</si>
  <si>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</si>
  <si>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</si>
  <si>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</si>
  <si>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</si>
  <si>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</si>
  <si>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</si>
  <si>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</si>
  <si>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</si>
  <si>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</si>
  <si>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</si>
  <si>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</si>
  <si>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</si>
  <si>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</si>
  <si>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</si>
  <si>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</si>
  <si>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</si>
  <si>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</si>
  <si>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</si>
  <si>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</si>
  <si>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</si>
  <si>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</si>
  <si>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</si>
  <si>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</si>
  <si>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</si>
  <si>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</si>
  <si>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</si>
  <si>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</si>
  <si>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</si>
  <si>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</si>
  <si>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</si>
  <si>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</si>
  <si>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</si>
  <si>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</si>
  <si>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</si>
  <si>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</si>
  <si>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</si>
  <si>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</si>
  <si>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</si>
  <si>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</si>
  <si>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</si>
  <si>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</si>
  <si>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</si>
  <si>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</si>
  <si>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</si>
  <si>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</si>
  <si>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</si>
  <si>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</si>
  <si>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</si>
  <si>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</si>
  <si>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</si>
  <si>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</si>
  <si>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</si>
  <si>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</si>
  <si>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</si>
  <si>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</si>
  <si>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</si>
  <si>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</si>
  <si>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</si>
  <si>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</si>
  <si>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</si>
  <si>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</si>
  <si>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</si>
  <si>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</si>
  <si>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</si>
  <si>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</si>
  <si>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</si>
  <si>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</si>
  <si>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</si>
  <si>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</si>
  <si>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</si>
  <si>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</si>
  <si>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</si>
  <si>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</si>
  <si>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</si>
  <si>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</si>
  <si>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</si>
  <si>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</si>
  <si>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</si>
  <si>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</si>
  <si>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</si>
  <si>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</si>
  <si>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</si>
  <si>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</si>
  <si>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</si>
  <si>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</si>
  <si>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</si>
  <si>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</si>
  <si>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</si>
  <si>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</si>
  <si>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</si>
  <si>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</si>
  <si>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</si>
  <si>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</si>
  <si>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</si>
  <si>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</si>
  <si>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</si>
  <si>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</si>
  <si>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</si>
  <si>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</si>
  <si>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</si>
  <si>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</si>
  <si>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</si>
  <si>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</si>
  <si>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</si>
  <si>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</si>
  <si>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</si>
  <si>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</si>
  <si>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</si>
  <si>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</si>
  <si>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</si>
  <si>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</si>
  <si>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</si>
  <si>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</si>
  <si>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</si>
  <si>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</si>
  <si>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</si>
  <si>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</si>
  <si>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</si>
  <si>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</si>
  <si>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</si>
  <si>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</si>
  <si>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</si>
  <si>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</si>
  <si>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</si>
  <si>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</si>
  <si>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</si>
  <si>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</si>
  <si>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</si>
  <si>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</si>
  <si>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</si>
  <si>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</si>
  <si>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</si>
  <si>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</si>
  <si>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</si>
  <si>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</si>
  <si>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</si>
  <si>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</si>
  <si>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</si>
  <si>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</si>
  <si>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</si>
  <si>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</si>
  <si>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</si>
  <si>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</si>
  <si>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</si>
  <si>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</si>
  <si>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</si>
  <si>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</si>
  <si>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</si>
  <si>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</si>
  <si>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</si>
  <si>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</si>
  <si>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</si>
  <si>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</si>
  <si>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</si>
  <si>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</si>
  <si>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</si>
  <si>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</si>
  <si>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</si>
  <si>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</si>
  <si>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</si>
  <si>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</si>
  <si>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</si>
  <si>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</si>
  <si>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</si>
  <si>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</si>
  <si>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</si>
  <si>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</si>
  <si>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</si>
  <si>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</si>
  <si>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</si>
  <si>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</si>
  <si>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</si>
  <si>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</si>
  <si>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</si>
  <si>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</si>
  <si>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</si>
  <si>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</si>
  <si>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</si>
  <si>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</si>
  <si>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</si>
  <si>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</si>
  <si>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</si>
  <si>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</si>
  <si>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</si>
  <si>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</si>
  <si>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</si>
  <si>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</si>
  <si>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</si>
  <si>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</si>
  <si>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</si>
  <si>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</si>
  <si>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</si>
  <si>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</si>
  <si>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</si>
  <si>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</si>
  <si>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</si>
  <si>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</si>
  <si>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</si>
  <si>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</si>
  <si>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</si>
  <si>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</si>
  <si>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</si>
  <si>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</si>
  <si>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</si>
  <si>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</si>
  <si>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</si>
  <si>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</si>
  <si>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</si>
  <si>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</si>
  <si>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</si>
  <si>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</si>
  <si>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</si>
  <si>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</si>
  <si>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</si>
  <si>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</si>
  <si>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</si>
  <si>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</si>
  <si>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</si>
  <si>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</si>
  <si>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</si>
  <si>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</si>
  <si>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</si>
  <si>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</si>
  <si>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</si>
  <si>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</si>
  <si>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</si>
  <si>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</si>
  <si>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</si>
  <si>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</si>
  <si>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</si>
  <si>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</si>
  <si>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</si>
  <si>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</si>
  <si>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</si>
  <si>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</si>
  <si>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</si>
  <si>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</si>
  <si>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</si>
  <si>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</si>
  <si>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</si>
  <si>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</si>
  <si>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</si>
  <si>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</si>
  <si>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</si>
  <si>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</si>
  <si>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</si>
  <si>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</si>
  <si>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</si>
  <si>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</si>
  <si>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</si>
  <si>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</si>
  <si>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</si>
  <si>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</si>
  <si>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</si>
  <si>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</si>
  <si>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</si>
  <si>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</si>
  <si>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</si>
  <si>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</si>
  <si>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</si>
  <si>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</si>
  <si>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</si>
  <si>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</si>
  <si>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</si>
  <si>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</si>
  <si>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</si>
  <si>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</si>
  <si>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</si>
  <si>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</si>
  <si>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</si>
  <si>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</si>
  <si>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</si>
  <si>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</si>
  <si>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</si>
  <si>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</si>
  <si>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</si>
  <si>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</si>
  <si>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</si>
  <si>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</si>
  <si>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</si>
  <si>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</si>
  <si>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</si>
  <si>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</si>
  <si>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</si>
  <si>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</si>
  <si>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</si>
  <si>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</si>
  <si>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</si>
  <si>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</si>
  <si>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</si>
  <si>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</si>
  <si>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</si>
  <si>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</si>
  <si>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</si>
  <si>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</si>
  <si>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</si>
  <si>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</si>
  <si>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</si>
  <si>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</si>
  <si>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</si>
  <si>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</si>
  <si>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</si>
  <si>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</si>
  <si>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</si>
  <si>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</si>
  <si>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</si>
  <si>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</si>
  <si>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</si>
  <si>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</si>
  <si>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</si>
  <si>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</si>
  <si>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</si>
  <si>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</si>
  <si>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</si>
  <si>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</si>
  <si>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</si>
  <si>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</si>
  <si>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</si>
  <si>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</si>
  <si>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</si>
  <si>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</si>
  <si>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</si>
  <si>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</si>
  <si>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</si>
  <si>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</si>
  <si>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</si>
  <si>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</si>
  <si>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</si>
  <si>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</si>
  <si>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</si>
  <si>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</si>
  <si>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</si>
  <si>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</si>
  <si>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</si>
  <si>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</si>
  <si>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</si>
  <si>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</si>
  <si>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</si>
  <si>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</si>
  <si>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</si>
  <si>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</si>
  <si>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</si>
  <si>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</si>
  <si>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</si>
  <si>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</si>
  <si>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</si>
  <si>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</si>
  <si>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</si>
  <si>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</si>
  <si>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</si>
  <si>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</si>
  <si>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</si>
  <si>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</si>
  <si>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</si>
  <si>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</si>
  <si>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</si>
  <si>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</si>
  <si>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</si>
  <si>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</si>
  <si>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</si>
  <si>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</si>
  <si>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</si>
  <si>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</si>
  <si>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</si>
  <si>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</si>
  <si>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</si>
  <si>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</si>
  <si>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</si>
  <si>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</si>
  <si>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</si>
  <si>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</si>
  <si>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</si>
  <si>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</si>
  <si>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</si>
  <si>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</si>
  <si>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</si>
  <si>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</si>
  <si>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</si>
  <si>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</si>
  <si>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</si>
  <si>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</si>
  <si>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</si>
  <si>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</si>
  <si>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</si>
  <si>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</si>
  <si>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</si>
  <si>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</si>
  <si>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</si>
  <si>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</si>
  <si>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</si>
  <si>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</si>
  <si>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</si>
  <si>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</si>
  <si>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</si>
  <si>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</si>
  <si>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</si>
  <si>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</si>
  <si>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</si>
  <si>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</si>
  <si>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</si>
  <si>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</si>
  <si>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</si>
  <si>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</si>
  <si>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</si>
  <si>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</si>
  <si>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</si>
  <si>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</si>
  <si>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</si>
  <si>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</si>
  <si>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</si>
  <si>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</si>
  <si>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</si>
  <si>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</si>
  <si>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</si>
  <si>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</si>
  <si>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</si>
  <si>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</si>
  <si>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</si>
  <si>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</si>
  <si>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</si>
  <si>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</si>
  <si>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</si>
  <si>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</si>
  <si>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</si>
  <si>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</si>
  <si>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</si>
  <si>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</si>
  <si>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</si>
  <si>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</si>
  <si>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</si>
  <si>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</si>
  <si>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</si>
  <si>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</si>
  <si>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</si>
  <si>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</si>
  <si>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</si>
  <si>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</si>
  <si>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</si>
  <si>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</si>
  <si>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</si>
  <si>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</si>
  <si>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</si>
  <si>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</si>
  <si>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</si>
  <si>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</si>
  <si>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</si>
  <si>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</si>
  <si>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</si>
  <si>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</si>
  <si>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</si>
  <si>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</si>
  <si>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</si>
  <si>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</si>
  <si>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</si>
  <si>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</si>
  <si>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</si>
  <si>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</si>
  <si>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</si>
  <si>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</si>
  <si>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</si>
  <si>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</si>
  <si>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</si>
  <si>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</si>
  <si>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</si>
  <si>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</si>
  <si>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</si>
  <si>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</si>
  <si>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</si>
  <si>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</si>
  <si>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</si>
  <si>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</si>
  <si>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</si>
  <si>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</si>
  <si>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</si>
  <si>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</si>
  <si>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</si>
  <si>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</si>
  <si>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</si>
  <si>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</si>
  <si>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</si>
  <si>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</si>
  <si>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</si>
  <si>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</si>
  <si>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</si>
  <si>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</si>
  <si>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</si>
  <si>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</si>
  <si>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</si>
  <si>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</si>
  <si>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</si>
  <si>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</si>
  <si>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</si>
  <si>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</si>
  <si>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</si>
  <si>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</si>
  <si>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</si>
  <si>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</si>
  <si>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</si>
  <si>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</si>
  <si>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</si>
  <si>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</si>
  <si>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</si>
  <si>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</si>
  <si>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</si>
  <si>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</si>
  <si>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</si>
  <si>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</si>
  <si>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</si>
  <si>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</si>
  <si>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</si>
  <si>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</si>
  <si>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</si>
  <si>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</si>
  <si>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</si>
  <si>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</si>
  <si>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</si>
  <si>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</si>
  <si>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</si>
  <si>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</si>
  <si>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</si>
  <si>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</si>
  <si>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</si>
  <si>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</si>
  <si>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</si>
  <si>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</si>
  <si>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</si>
  <si>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</si>
  <si>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</si>
  <si>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</si>
  <si>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</si>
  <si>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</si>
  <si>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</si>
  <si>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</si>
  <si>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</si>
  <si>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</si>
  <si>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</si>
  <si>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</si>
  <si>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</si>
  <si>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</si>
  <si>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</si>
  <si>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</si>
  <si>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</si>
  <si>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</si>
  <si>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</si>
  <si>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</si>
  <si>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</si>
  <si>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</si>
  <si>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</si>
  <si>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</si>
  <si>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</si>
  <si>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</si>
  <si>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</si>
  <si>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</si>
  <si>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</si>
  <si>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</si>
  <si>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</si>
  <si>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</si>
  <si>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</si>
  <si>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</si>
  <si>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</si>
  <si>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</si>
  <si>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</si>
  <si>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</si>
  <si>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</si>
  <si>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</si>
  <si>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</si>
  <si>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</si>
  <si>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</si>
  <si>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</si>
  <si>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</si>
  <si>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</si>
  <si>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</si>
  <si>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</si>
  <si>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</si>
  <si>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</si>
  <si>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</si>
  <si>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</si>
  <si>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</si>
  <si>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</si>
  <si>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</si>
  <si>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</si>
  <si>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</si>
  <si>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</si>
  <si>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</si>
  <si>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</si>
  <si>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</si>
  <si>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</si>
  <si>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</si>
  <si>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</si>
  <si>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</si>
  <si>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</si>
  <si>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</si>
  <si>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</si>
  <si>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</si>
  <si>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</si>
  <si>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</si>
  <si>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</si>
  <si>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</si>
  <si>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</si>
  <si>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</si>
  <si>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</si>
  <si>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</si>
  <si>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</si>
  <si>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</si>
  <si>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</si>
  <si>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</si>
  <si>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</si>
  <si>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</si>
  <si>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</si>
  <si>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</si>
  <si>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</si>
  <si>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</si>
  <si>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</si>
  <si>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</si>
  <si>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</si>
  <si>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</si>
  <si>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</si>
  <si>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</si>
  <si>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</si>
  <si>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</si>
  <si>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</si>
  <si>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</si>
  <si>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</si>
  <si>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</si>
  <si>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</si>
  <si>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</si>
  <si>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</si>
  <si>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</si>
  <si>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</si>
  <si>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</si>
  <si>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</si>
  <si>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</si>
  <si>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</si>
  <si>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</si>
  <si>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</si>
  <si>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</si>
  <si>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</si>
  <si>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</si>
  <si>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</si>
  <si>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</si>
  <si>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</si>
  <si>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</si>
  <si>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</si>
  <si>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</si>
  <si>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</si>
  <si>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</si>
  <si>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</si>
  <si>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</si>
  <si>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</si>
  <si>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</si>
  <si>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</si>
  <si>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</si>
  <si>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</si>
  <si>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</si>
  <si>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</si>
  <si>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</si>
  <si>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</si>
  <si>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</si>
  <si>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</si>
  <si>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</si>
  <si>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</si>
  <si>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</si>
  <si>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</si>
  <si>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</si>
  <si>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</si>
  <si>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</si>
  <si>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</si>
  <si>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</si>
  <si>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</si>
  <si>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</si>
  <si>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</si>
  <si>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</si>
  <si>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</si>
  <si>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</si>
  <si>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</si>
  <si>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</si>
  <si>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</si>
  <si>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</si>
  <si>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</si>
  <si>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</si>
  <si>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</si>
  <si>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</si>
  <si>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</si>
  <si>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</si>
  <si>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</si>
  <si>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</si>
  <si>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</si>
  <si>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</si>
  <si>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</si>
  <si>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</si>
  <si>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</si>
  <si>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</si>
  <si>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</si>
  <si>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</si>
  <si>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</si>
  <si>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</si>
  <si>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</si>
  <si>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</si>
  <si>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</si>
  <si>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</si>
  <si>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</si>
  <si>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</si>
  <si>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</si>
  <si>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</si>
  <si>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</si>
  <si>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</si>
  <si>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</si>
  <si>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</si>
  <si>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</si>
  <si>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</si>
  <si>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</si>
  <si>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</si>
  <si>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</si>
  <si>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</si>
  <si>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</si>
  <si>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</si>
  <si>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</si>
  <si>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</si>
  <si>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</si>
  <si>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</si>
  <si>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</si>
  <si>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</si>
  <si>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</si>
  <si>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</si>
  <si>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</si>
  <si>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</si>
  <si>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</si>
  <si>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</si>
  <si>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</si>
  <si>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</si>
  <si>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</si>
  <si>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</si>
  <si>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</si>
  <si>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</si>
  <si>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</si>
  <si>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</si>
  <si>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</si>
  <si>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</si>
  <si>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</si>
  <si>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</si>
  <si>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</si>
  <si>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</si>
  <si>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</si>
  <si>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</si>
  <si>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</si>
  <si>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</si>
  <si>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</si>
  <si>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</si>
  <si>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</si>
  <si>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</si>
  <si>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</si>
  <si>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</si>
  <si>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</si>
  <si>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</si>
  <si>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</si>
  <si>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</si>
  <si>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</si>
  <si>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</si>
  <si>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</si>
  <si>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</si>
  <si>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</si>
  <si>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</si>
  <si>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</si>
  <si>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</si>
  <si>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</si>
  <si>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</si>
  <si>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</si>
  <si>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</si>
  <si>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</si>
  <si>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</si>
  <si>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</si>
  <si>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</si>
  <si>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</si>
  <si>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</si>
  <si>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</si>
  <si>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</si>
  <si>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</si>
  <si>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</si>
  <si>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</si>
  <si>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</si>
  <si>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</si>
  <si>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</si>
  <si>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</si>
  <si>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</si>
  <si>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</si>
  <si>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</si>
  <si>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</si>
  <si>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</si>
  <si>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</si>
  <si>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</si>
  <si>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</si>
  <si>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</si>
  <si>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</si>
  <si>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</si>
  <si>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</si>
  <si>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</si>
  <si>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</si>
  <si>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</si>
  <si>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</si>
  <si>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</si>
  <si>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</si>
  <si>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</si>
  <si>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</si>
  <si>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</si>
  <si>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</si>
  <si>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</si>
  <si>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</si>
  <si>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</si>
  <si>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</si>
  <si>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</si>
  <si>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</si>
  <si>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</si>
  <si>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</si>
  <si>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</si>
  <si>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</si>
  <si>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</si>
  <si>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</si>
  <si>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</si>
  <si>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</si>
  <si>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</si>
  <si>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</si>
  <si>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</si>
  <si>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</si>
  <si>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</si>
  <si>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</si>
  <si>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</si>
  <si>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</si>
  <si>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</si>
  <si>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</si>
  <si>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</si>
  <si>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</si>
  <si>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</si>
  <si>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</si>
  <si>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</si>
  <si>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</si>
  <si>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</si>
  <si>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</si>
  <si>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</si>
  <si>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</si>
  <si>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</si>
  <si>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</si>
  <si>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</si>
  <si>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</si>
  <si>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</si>
  <si>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</si>
  <si>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</si>
  <si>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</si>
  <si>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</si>
  <si>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</si>
  <si>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</si>
  <si>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</si>
  <si>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</si>
  <si>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</si>
  <si>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</si>
  <si>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</si>
  <si>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</si>
  <si>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</si>
  <si>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</si>
  <si>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</si>
  <si>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</si>
  <si>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</si>
  <si>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</si>
  <si>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</si>
  <si>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</si>
  <si>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</si>
  <si>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</si>
  <si>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</si>
  <si>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</si>
  <si>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</si>
  <si>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</si>
  <si>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</si>
  <si>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</si>
  <si>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</si>
  <si>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</si>
  <si>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</si>
  <si>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</si>
  <si>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</si>
  <si>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</si>
  <si>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</si>
  <si>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</si>
  <si>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</si>
  <si>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</si>
  <si>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</si>
  <si>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</si>
  <si>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</si>
  <si>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</si>
  <si>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</si>
  <si>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</si>
  <si>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</si>
  <si>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</si>
  <si>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</si>
  <si>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</si>
  <si>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</si>
  <si>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</si>
  <si>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</si>
  <si>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</si>
  <si>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</si>
  <si>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</si>
  <si>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</si>
  <si>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</si>
  <si>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</si>
  <si>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</si>
  <si>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</si>
  <si>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</si>
  <si>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</si>
  <si>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</si>
  <si>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</si>
  <si>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</si>
  <si>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</si>
  <si>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</si>
  <si>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</si>
  <si>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</si>
  <si>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</si>
  <si>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</si>
  <si>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</si>
  <si>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</si>
  <si>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</si>
  <si>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</si>
  <si>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</si>
  <si>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</si>
  <si>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</si>
  <si>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</si>
  <si>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</si>
  <si>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</si>
  <si>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</si>
  <si>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</si>
  <si>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</si>
  <si>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</si>
  <si>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</si>
  <si>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</si>
  <si>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</si>
  <si>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</si>
  <si>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</si>
  <si>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</si>
  <si>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</si>
  <si>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</si>
  <si>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</si>
  <si>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</si>
  <si>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</si>
  <si>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</si>
  <si>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</si>
  <si>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</si>
  <si>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</si>
  <si>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</si>
  <si>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</si>
  <si>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</si>
  <si>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</si>
  <si>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</si>
  <si>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</si>
  <si>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</si>
  <si>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</si>
  <si>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</si>
  <si>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</si>
  <si>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</si>
  <si>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</si>
  <si>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</si>
  <si>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</si>
  <si>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</si>
  <si>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</si>
  <si>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</si>
  <si>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</si>
  <si>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</si>
  <si>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</si>
  <si>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</si>
  <si>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</si>
  <si>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</si>
  <si>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</si>
  <si>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</si>
  <si>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</si>
  <si>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</si>
  <si>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</si>
  <si>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</si>
  <si>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</si>
  <si>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</si>
  <si>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</si>
  <si>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</si>
  <si>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</si>
  <si>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</si>
  <si>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</si>
  <si>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</si>
  <si>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</si>
  <si>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</si>
  <si>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</si>
  <si>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</si>
  <si>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</si>
  <si>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</si>
  <si>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</si>
  <si>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</si>
  <si>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</si>
  <si>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</si>
  <si>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</si>
  <si>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</si>
  <si>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</si>
  <si>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</si>
  <si>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</si>
  <si>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</si>
  <si>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</si>
  <si>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</si>
  <si>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</si>
  <si>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</si>
  <si>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</si>
  <si>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</si>
  <si>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</si>
  <si>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</si>
  <si>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</si>
  <si>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</si>
  <si>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</si>
  <si>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</si>
  <si>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</si>
  <si>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</si>
  <si>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</si>
  <si>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</si>
  <si>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</si>
  <si>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</si>
  <si>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</si>
  <si>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</si>
  <si>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</si>
  <si>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</si>
  <si>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</si>
  <si>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</si>
  <si>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</si>
  <si>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</si>
  <si>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</si>
  <si>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</si>
  <si>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</si>
  <si>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</si>
  <si>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</si>
  <si>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</si>
  <si>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</si>
  <si>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</si>
  <si>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</si>
  <si>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</si>
  <si>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</si>
  <si>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</si>
  <si>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</si>
  <si>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</si>
  <si>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</si>
  <si>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</si>
  <si>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</si>
  <si>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</si>
  <si>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</si>
  <si>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</si>
  <si>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</si>
  <si>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</si>
  <si>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</si>
  <si>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</si>
  <si>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</si>
  <si>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</si>
  <si>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</si>
  <si>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</si>
  <si>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</si>
  <si>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</si>
  <si>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</si>
  <si>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</si>
  <si>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</si>
  <si>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</si>
  <si>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</si>
  <si>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</si>
  <si>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</si>
  <si>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</si>
  <si>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</si>
  <si>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</si>
  <si>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</si>
  <si>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</si>
  <si>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</si>
  <si>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</si>
  <si>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</si>
  <si>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</si>
  <si>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</si>
  <si>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</si>
  <si>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</si>
  <si>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</si>
  <si>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</si>
  <si>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</si>
  <si>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</si>
  <si>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</si>
  <si>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</si>
  <si>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</si>
  <si>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</si>
  <si>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</si>
  <si>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</si>
  <si>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</si>
  <si>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</si>
  <si>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</si>
  <si>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</si>
  <si>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</si>
  <si>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</si>
  <si>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</si>
  <si>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</si>
  <si>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</si>
  <si>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</si>
  <si>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</si>
  <si>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</si>
  <si>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</si>
  <si>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</si>
  <si>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</si>
  <si>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</si>
  <si>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</si>
  <si>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</si>
  <si>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</si>
  <si>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</si>
  <si>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</si>
  <si>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</si>
  <si>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</si>
  <si>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</si>
  <si>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</si>
  <si>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</si>
  <si>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</si>
  <si>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</si>
  <si>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</si>
  <si>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</si>
  <si>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</si>
  <si>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</si>
  <si>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</si>
  <si>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</si>
  <si>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</si>
  <si>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</si>
  <si>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</si>
  <si>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</si>
  <si>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</si>
  <si>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</si>
  <si>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</si>
  <si>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</si>
  <si>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</si>
  <si>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</si>
  <si>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</si>
  <si>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</si>
  <si>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</si>
  <si>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</si>
  <si>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</si>
  <si>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</si>
  <si>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</si>
  <si>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</si>
  <si>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</si>
  <si>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</si>
  <si>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</si>
  <si>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</si>
  <si>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</si>
  <si>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</si>
  <si>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</si>
  <si>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</si>
  <si>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</si>
  <si>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</si>
  <si>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</si>
  <si>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</si>
  <si>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</si>
  <si>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</si>
  <si>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</si>
  <si>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</si>
  <si>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</si>
  <si>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</si>
  <si>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</si>
  <si>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</si>
  <si>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</si>
  <si>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</si>
  <si>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</si>
  <si>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</si>
  <si>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</si>
  <si>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</si>
  <si>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</si>
  <si>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</si>
  <si>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</si>
  <si>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</si>
  <si>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</si>
  <si>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</si>
  <si>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</si>
  <si>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</si>
  <si>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</si>
  <si>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</si>
  <si>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</si>
  <si>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</si>
  <si>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</si>
  <si>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</si>
  <si>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</si>
  <si>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</si>
  <si>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</si>
  <si>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</si>
  <si>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</si>
  <si>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</si>
  <si>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</si>
  <si>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</si>
  <si>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</si>
  <si>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</si>
  <si>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</si>
  <si>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</si>
  <si>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</si>
  <si>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</si>
  <si>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</si>
  <si>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</si>
  <si>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</si>
  <si>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</si>
  <si>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</si>
  <si>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</si>
  <si>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</si>
  <si>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</si>
  <si>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</si>
  <si>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</si>
  <si>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</si>
  <si>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</si>
  <si>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</si>
  <si>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</si>
  <si>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</si>
  <si>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</si>
  <si>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</si>
  <si>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</si>
  <si>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</si>
  <si>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</si>
  <si>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</si>
  <si>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</si>
  <si>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</si>
  <si>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</si>
  <si>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</si>
  <si>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</si>
  <si>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</si>
  <si>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</si>
  <si>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</si>
  <si>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</si>
  <si>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</si>
  <si>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</si>
  <si>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</si>
  <si>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</si>
  <si>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</si>
  <si>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</si>
  <si>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</si>
  <si>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</si>
  <si>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</si>
  <si>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</si>
  <si>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</si>
  <si>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</si>
  <si>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</si>
  <si>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</si>
  <si>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</si>
  <si>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</si>
  <si>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</si>
  <si>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</si>
  <si>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</si>
  <si>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</si>
  <si>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</si>
  <si>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</si>
  <si>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</si>
  <si>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</si>
  <si>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</si>
  <si>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</si>
  <si>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</si>
  <si>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</si>
  <si>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</si>
  <si>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</si>
  <si>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</si>
  <si>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</si>
  <si>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</si>
  <si>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</si>
  <si>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</si>
  <si>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</si>
  <si>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</si>
  <si>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</si>
  <si>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</si>
  <si>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</si>
  <si>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</si>
  <si>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</si>
  <si>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</si>
  <si>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</si>
  <si>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</si>
  <si>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</si>
  <si>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</si>
  <si>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</si>
  <si>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</si>
  <si>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</si>
  <si>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</si>
  <si>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</si>
  <si>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</si>
  <si>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</si>
  <si>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</si>
  <si>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</si>
  <si>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</si>
  <si>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</si>
  <si>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</si>
  <si>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</si>
  <si>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</si>
  <si>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</si>
  <si>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</si>
  <si>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</si>
  <si>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</si>
  <si>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</si>
  <si>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</si>
  <si>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</si>
  <si>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</si>
  <si>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</si>
  <si>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</si>
  <si>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</si>
  <si>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</si>
  <si>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</si>
  <si>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</si>
  <si>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</si>
  <si>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</si>
  <si>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</si>
  <si>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</si>
  <si>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</si>
  <si>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</si>
  <si>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</si>
  <si>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</si>
  <si>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</si>
  <si>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</si>
  <si>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</si>
  <si>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</si>
  <si>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</si>
  <si>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</si>
  <si>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</si>
  <si>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</si>
  <si>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</si>
  <si>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</si>
  <si>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</si>
  <si>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</si>
  <si>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</si>
  <si>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</si>
  <si>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</si>
  <si>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</si>
  <si>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</si>
  <si>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</si>
  <si>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</si>
  <si>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</si>
  <si>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</si>
  <si>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</si>
  <si>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</si>
  <si>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</si>
  <si>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</si>
  <si>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</si>
  <si>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</si>
  <si>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</si>
  <si>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</si>
  <si>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</si>
  <si>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</si>
  <si>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</si>
  <si>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</si>
  <si>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</si>
  <si>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</si>
  <si>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</si>
  <si>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</si>
  <si>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</si>
  <si>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</si>
  <si>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</si>
  <si>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</si>
  <si>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</si>
  <si>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</si>
  <si>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</si>
  <si>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</si>
  <si>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</si>
  <si>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</si>
  <si>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</si>
  <si>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</si>
  <si>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</si>
  <si>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</si>
  <si>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</si>
  <si>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</si>
  <si>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</si>
  <si>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</si>
  <si>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</si>
  <si>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</si>
  <si>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</si>
  <si>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</si>
  <si>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</si>
  <si>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</si>
  <si>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</si>
  <si>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</si>
  <si>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</si>
  <si>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</si>
  <si>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</si>
  <si>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</si>
  <si>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</si>
  <si>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</si>
  <si>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</si>
  <si>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</si>
  <si>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</si>
  <si>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</si>
  <si>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</si>
  <si>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</si>
  <si>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</si>
  <si>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</si>
  <si>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</si>
  <si>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</si>
  <si>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</si>
  <si>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</si>
  <si>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</si>
  <si>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</si>
  <si>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</si>
  <si>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</si>
  <si>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</si>
  <si>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</si>
  <si>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</si>
  <si>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</si>
  <si>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</si>
  <si>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</si>
  <si>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</si>
  <si>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</si>
  <si>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</si>
  <si>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</si>
  <si>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</si>
  <si>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</si>
  <si>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</si>
  <si>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</si>
  <si>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</si>
  <si>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</si>
  <si>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</si>
  <si>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</si>
  <si>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</si>
  <si>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</si>
  <si>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</si>
  <si>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</si>
  <si>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</si>
  <si>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</si>
  <si>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</si>
  <si>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</si>
  <si>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</si>
  <si>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</si>
  <si>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</si>
  <si>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</si>
  <si>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</si>
  <si>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</si>
  <si>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</si>
  <si>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</si>
  <si>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</si>
  <si>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</si>
  <si>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</si>
  <si>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</si>
  <si>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</si>
  <si>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</si>
  <si>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</si>
  <si>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</si>
  <si>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</si>
  <si>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</si>
  <si>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</si>
  <si>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</si>
  <si>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</si>
  <si>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</si>
  <si>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</si>
  <si>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</si>
  <si>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</si>
  <si>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</si>
  <si>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</si>
  <si>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</si>
  <si>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</si>
  <si>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</si>
  <si>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</si>
  <si>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</si>
  <si>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</si>
  <si>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</si>
  <si>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</si>
  <si>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</si>
  <si>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</si>
  <si>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</si>
  <si>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</si>
  <si>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</si>
  <si>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</si>
  <si>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</si>
  <si>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</si>
  <si>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</si>
  <si>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</si>
  <si>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</si>
  <si>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</si>
  <si>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</si>
  <si>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</si>
  <si>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</si>
  <si>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</si>
  <si>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</si>
  <si>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</si>
  <si>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</si>
  <si>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</si>
  <si>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</si>
  <si>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</si>
  <si>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</si>
  <si>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</si>
  <si>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</si>
  <si>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</si>
  <si>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</si>
  <si>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</si>
  <si>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</si>
  <si>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</si>
  <si>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</si>
  <si>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</si>
  <si>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</si>
  <si>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</si>
  <si>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</si>
  <si>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</si>
  <si>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</si>
  <si>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</si>
  <si>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</si>
  <si>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</si>
  <si>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</si>
  <si>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</si>
  <si>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</si>
  <si>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</si>
  <si>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</si>
  <si>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</si>
  <si>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</si>
  <si>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</si>
  <si>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</si>
  <si>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</si>
  <si>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</si>
  <si>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</si>
  <si>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</si>
  <si>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</si>
  <si>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</si>
  <si>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</si>
  <si>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</si>
  <si>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</si>
  <si>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</si>
  <si>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</si>
  <si>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</si>
  <si>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</si>
  <si>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</si>
  <si>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</si>
  <si>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</si>
  <si>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</si>
  <si>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</si>
  <si>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</si>
  <si>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</si>
  <si>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</si>
  <si>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</si>
  <si>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</si>
  <si>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</si>
  <si>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</si>
  <si>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</si>
  <si>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</si>
  <si>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</si>
  <si>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</si>
  <si>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</si>
  <si>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</si>
  <si>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</si>
  <si>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</si>
  <si>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</si>
  <si>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</si>
  <si>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</si>
  <si>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</si>
  <si>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</si>
  <si>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</si>
  <si>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</si>
  <si>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</si>
  <si>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</si>
  <si>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</si>
  <si>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</si>
  <si>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</si>
  <si>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</si>
  <si>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</si>
  <si>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</si>
  <si>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</si>
  <si>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</si>
  <si>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</si>
  <si>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</si>
  <si>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</si>
  <si>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</si>
  <si>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</si>
  <si>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</si>
  <si>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</si>
  <si>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</si>
  <si>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</si>
  <si>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</si>
  <si>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</si>
  <si>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</si>
  <si>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</si>
  <si>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</si>
  <si>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</si>
  <si>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</si>
  <si>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</si>
  <si>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</si>
  <si>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</si>
  <si>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</si>
  <si>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</si>
  <si>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</si>
  <si>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</si>
  <si>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</si>
  <si>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</si>
  <si>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</si>
  <si>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</si>
  <si>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</si>
  <si>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</si>
  <si>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</si>
  <si>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</si>
  <si>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</si>
  <si>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</si>
  <si>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</si>
  <si>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</si>
  <si>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</si>
  <si>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</si>
  <si>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</si>
  <si>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</si>
  <si>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</si>
  <si>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</si>
  <si>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</si>
  <si>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</si>
  <si>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</si>
  <si>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</si>
  <si>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</si>
  <si>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</si>
  <si>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</si>
  <si>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</si>
  <si>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</si>
  <si>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</si>
  <si>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</si>
  <si>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</si>
  <si>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</si>
  <si>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</si>
  <si>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</si>
  <si>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</si>
  <si>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</si>
  <si>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</si>
  <si>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</si>
  <si>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</si>
  <si>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</si>
  <si>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</si>
  <si>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</si>
  <si>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</si>
  <si>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</si>
  <si>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</si>
  <si>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</si>
  <si>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</si>
  <si>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</si>
  <si>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</si>
  <si>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</si>
  <si>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</si>
  <si>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</si>
  <si>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</si>
  <si>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</si>
  <si>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</si>
  <si>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</si>
  <si>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</si>
  <si>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</si>
  <si>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</si>
  <si>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</si>
  <si>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</si>
  <si>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</si>
  <si>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</si>
  <si>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</si>
  <si>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</si>
  <si>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</si>
  <si>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</si>
  <si>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</si>
  <si>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</si>
  <si>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</si>
  <si>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</si>
  <si>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</si>
  <si>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</si>
  <si>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</si>
  <si>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</si>
  <si>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</si>
  <si>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</si>
  <si>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</si>
  <si>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</si>
  <si>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</si>
  <si>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</si>
  <si>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</si>
  <si>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</si>
  <si>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</si>
  <si>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</si>
  <si>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</si>
  <si>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</si>
  <si>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</si>
  <si>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</si>
  <si>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</si>
  <si>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</si>
  <si>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</si>
  <si>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</si>
  <si>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</si>
  <si>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</si>
  <si>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</si>
  <si>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</si>
  <si>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</si>
  <si>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</si>
  <si>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</si>
  <si>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</si>
  <si>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</si>
  <si>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</si>
  <si>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</si>
  <si>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</si>
  <si>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</si>
  <si>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</si>
  <si>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</si>
  <si>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</si>
  <si>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</si>
  <si>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</si>
  <si>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</si>
  <si>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</si>
  <si>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</si>
  <si>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</si>
  <si>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</si>
  <si>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</si>
  <si>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</si>
  <si>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</si>
  <si>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</si>
  <si>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</si>
  <si>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</si>
  <si>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</si>
  <si>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</si>
  <si>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</si>
  <si>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</si>
  <si>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</si>
  <si>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</si>
  <si>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</si>
  <si>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</si>
  <si>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</si>
  <si>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</si>
  <si>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</si>
  <si>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</si>
  <si>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</si>
  <si>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</si>
  <si>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</si>
  <si>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</si>
  <si>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</si>
  <si>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</si>
  <si>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</si>
  <si>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</si>
  <si>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</si>
  <si>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</si>
  <si>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</si>
  <si>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</si>
  <si>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</si>
  <si>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</si>
  <si>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</si>
  <si>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</si>
  <si>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</si>
  <si>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</si>
  <si>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</si>
  <si>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</si>
  <si>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</si>
  <si>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</si>
  <si>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</si>
  <si>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</si>
  <si>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</si>
  <si>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</si>
  <si>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</si>
  <si>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</si>
  <si>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</si>
  <si>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</si>
  <si>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</si>
  <si>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</si>
  <si>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</si>
  <si>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</si>
  <si>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</si>
  <si>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</si>
  <si>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</si>
  <si>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</si>
  <si>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</si>
  <si>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</si>
  <si>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</si>
  <si>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</si>
  <si>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</si>
  <si>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</si>
  <si>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</si>
  <si>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</si>
  <si>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</si>
  <si>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</si>
  <si>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</si>
  <si>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</si>
  <si>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</si>
  <si>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</si>
  <si>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</si>
  <si>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</si>
  <si>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</si>
  <si>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</si>
  <si>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</si>
  <si>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</si>
  <si>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</si>
  <si>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</si>
  <si>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</si>
  <si>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</si>
  <si>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</si>
  <si>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</si>
  <si>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</si>
  <si>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</si>
  <si>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</si>
  <si>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</si>
  <si>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</si>
  <si>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</si>
  <si>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</si>
  <si>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</si>
  <si>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</si>
  <si>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</si>
  <si>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</si>
  <si>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</si>
  <si>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</si>
  <si>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</si>
  <si>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</si>
  <si>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</si>
  <si>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</si>
  <si>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</si>
  <si>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</si>
  <si>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</si>
  <si>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</si>
  <si>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</si>
  <si>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</si>
  <si>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</si>
  <si>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</si>
  <si>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</si>
  <si>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</si>
  <si>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</si>
  <si>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</si>
  <si>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</si>
  <si>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</si>
  <si>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</si>
  <si>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</si>
  <si>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</si>
  <si>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</si>
  <si>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</si>
  <si>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</si>
  <si>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</si>
  <si>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</si>
  <si>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</si>
  <si>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</si>
  <si>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</si>
  <si>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</si>
  <si>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</si>
  <si>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</si>
  <si>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</si>
  <si>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</si>
  <si>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</si>
  <si>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</si>
  <si>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</si>
  <si>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</si>
  <si>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</si>
  <si>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</si>
  <si>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</si>
  <si>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</si>
  <si>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</si>
  <si>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</si>
  <si>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</si>
  <si>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</si>
  <si>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</si>
  <si>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</si>
  <si>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</si>
  <si>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</si>
  <si>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</si>
  <si>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</si>
  <si>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</si>
  <si>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</si>
  <si>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</si>
  <si>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</si>
  <si>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</si>
  <si>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</si>
  <si>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</si>
  <si>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</si>
  <si>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</si>
  <si>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</si>
  <si>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</si>
  <si>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</si>
  <si>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</si>
  <si>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</si>
  <si>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</si>
  <si>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</si>
  <si>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</si>
  <si>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</si>
  <si>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</si>
  <si>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</si>
  <si>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</si>
  <si>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</si>
  <si>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</si>
  <si>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</si>
  <si>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</si>
  <si>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</si>
  <si>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</si>
  <si>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</si>
  <si>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</si>
  <si>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</si>
  <si>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</si>
  <si>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</si>
  <si>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</si>
  <si>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</si>
  <si>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</si>
  <si>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</si>
  <si>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</si>
  <si>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</si>
  <si>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</si>
  <si>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</si>
  <si>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</si>
  <si>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</si>
  <si>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</si>
  <si>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</si>
  <si>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</si>
  <si>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</si>
  <si>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</si>
  <si>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</si>
  <si>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</si>
  <si>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</si>
  <si>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</si>
  <si>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</si>
  <si>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</si>
  <si>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</si>
  <si>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</si>
  <si>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</si>
  <si>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</si>
  <si>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</si>
  <si>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</si>
  <si>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</si>
  <si>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</si>
  <si>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</si>
  <si>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</si>
  <si>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</si>
  <si>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</si>
  <si>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</si>
  <si>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</si>
  <si>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</si>
  <si>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</si>
  <si>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</si>
  <si>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</si>
  <si>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</si>
  <si>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</si>
  <si>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</si>
  <si>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</si>
  <si>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</si>
  <si>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</si>
  <si>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</si>
  <si>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</si>
  <si>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</si>
  <si>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</si>
  <si>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</si>
  <si>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</si>
  <si>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</si>
  <si>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</si>
  <si>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</si>
  <si>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</si>
  <si>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</si>
  <si>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</si>
  <si>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</si>
  <si>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</si>
  <si>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</si>
  <si>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</si>
  <si>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</si>
  <si>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</si>
  <si>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</si>
  <si>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</si>
  <si>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</si>
  <si>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</si>
  <si>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</si>
  <si>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</si>
  <si>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</si>
  <si>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</si>
  <si>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</si>
  <si>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</si>
  <si>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</si>
  <si>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</si>
  <si>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</si>
  <si>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</si>
  <si>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</si>
  <si>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</si>
  <si>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</si>
  <si>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</si>
  <si>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</si>
  <si>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</si>
  <si>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</si>
  <si>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</si>
  <si>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</si>
  <si>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</si>
  <si>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</si>
  <si>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</si>
  <si>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</si>
  <si>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</si>
  <si>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</si>
  <si>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</si>
  <si>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</si>
  <si>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</si>
  <si>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</si>
  <si>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</si>
  <si>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</si>
  <si>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</si>
  <si>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</si>
  <si>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</si>
  <si>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</si>
  <si>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</si>
  <si>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</si>
  <si>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</si>
  <si>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</si>
  <si>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</si>
  <si>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</si>
  <si>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</si>
  <si>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</si>
  <si>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</si>
  <si>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</si>
  <si>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</si>
  <si>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</si>
  <si>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</si>
  <si>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</si>
  <si>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</si>
  <si>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</si>
  <si>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</si>
  <si>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</si>
  <si>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</si>
  <si>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</si>
  <si>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</si>
  <si>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</si>
  <si>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</si>
  <si>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</si>
  <si>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</si>
  <si>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</si>
  <si>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</si>
  <si>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</si>
  <si>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</si>
  <si>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</si>
  <si>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</si>
  <si>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</si>
  <si>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</si>
  <si>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</si>
  <si>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</si>
  <si>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</si>
  <si>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</si>
  <si>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</si>
  <si>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</si>
  <si>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</si>
  <si>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</si>
  <si>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</si>
  <si>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</si>
  <si>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</si>
  <si>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</si>
  <si>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</si>
  <si>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</si>
  <si>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</si>
  <si>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</si>
  <si>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</si>
  <si>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</si>
  <si>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</si>
  <si>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</si>
  <si>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</si>
  <si>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</si>
  <si>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</si>
  <si>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</si>
  <si>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</si>
  <si>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</si>
  <si>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</si>
  <si>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</si>
  <si>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</si>
  <si>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</si>
  <si>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</si>
  <si>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</si>
  <si>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</si>
  <si>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</si>
  <si>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</si>
  <si>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</si>
  <si>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</si>
  <si>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</si>
  <si>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</si>
  <si>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</si>
  <si>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</si>
  <si>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</si>
  <si>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</si>
  <si>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</si>
  <si>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</si>
  <si>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</si>
  <si>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</si>
  <si>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</si>
  <si>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</si>
  <si>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</si>
  <si>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</si>
  <si>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</si>
  <si>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</si>
  <si>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</si>
  <si>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</si>
  <si>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</si>
  <si>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</si>
  <si>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</si>
  <si>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</si>
  <si>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</si>
  <si>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</si>
  <si>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</si>
  <si>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</si>
  <si>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</si>
  <si>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</si>
  <si>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</si>
  <si>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</si>
  <si>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</si>
  <si>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</si>
  <si>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</si>
  <si>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</si>
  <si>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</si>
  <si>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</si>
  <si>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</si>
  <si>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</si>
  <si>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</si>
  <si>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</si>
  <si>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</si>
  <si>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</si>
  <si>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</si>
  <si>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</si>
  <si>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</si>
  <si>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</si>
  <si>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</si>
  <si>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</si>
  <si>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</si>
  <si>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</si>
  <si>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</si>
  <si>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</si>
  <si>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</si>
  <si>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</si>
  <si>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</si>
  <si>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</si>
  <si>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</si>
  <si>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</si>
  <si>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</si>
  <si>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</si>
  <si>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</si>
  <si>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</si>
  <si>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</si>
  <si>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</si>
  <si>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</si>
  <si>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</si>
  <si>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</si>
  <si>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</si>
  <si>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</si>
  <si>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</si>
  <si>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</si>
  <si>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</si>
  <si>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</si>
  <si>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</si>
  <si>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</si>
  <si>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</si>
  <si>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</si>
  <si>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</si>
  <si>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</si>
  <si>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</si>
  <si>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</si>
  <si>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</si>
  <si>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</si>
  <si>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</si>
  <si>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</si>
  <si>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</si>
  <si>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</si>
  <si>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</si>
  <si>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</si>
  <si>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</si>
  <si>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</si>
  <si>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</si>
  <si>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</si>
  <si>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</si>
  <si>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</si>
  <si>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</si>
  <si>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</si>
  <si>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</si>
  <si>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</si>
  <si>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</si>
  <si>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</si>
  <si>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</si>
  <si>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</si>
  <si>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</si>
  <si>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</si>
  <si>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</si>
  <si>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</si>
  <si>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</si>
  <si>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</si>
  <si>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</si>
  <si>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</si>
  <si>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</si>
  <si>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</si>
  <si>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</si>
  <si>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</si>
  <si>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</si>
  <si>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</si>
  <si>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</si>
  <si>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</si>
  <si>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</si>
  <si>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</si>
  <si>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</si>
  <si>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</si>
  <si>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</si>
  <si>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</si>
  <si>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</si>
  <si>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</si>
  <si>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</si>
  <si>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</si>
  <si>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</si>
  <si>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</si>
  <si>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</si>
  <si>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</si>
  <si>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</si>
  <si>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</si>
  <si>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</si>
  <si>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</si>
  <si>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</si>
  <si>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</si>
  <si>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</si>
  <si>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</si>
  <si>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</si>
  <si>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</si>
  <si>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</si>
  <si>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</si>
  <si>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</si>
  <si>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</si>
  <si>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</si>
  <si>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</si>
  <si>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</si>
  <si>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</si>
  <si>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</si>
  <si>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</si>
  <si>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</si>
  <si>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</si>
  <si>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</si>
  <si>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</si>
  <si>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</si>
  <si>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</si>
  <si>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</si>
  <si>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</si>
  <si>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</si>
  <si>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</si>
  <si>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</si>
  <si>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</si>
  <si>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</si>
  <si>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</si>
  <si>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</si>
  <si>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</si>
  <si>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</si>
  <si>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</si>
  <si>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</si>
  <si>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</si>
  <si>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</si>
  <si>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</si>
  <si>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</si>
  <si>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</si>
  <si>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</si>
  <si>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</si>
  <si>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</si>
  <si>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</si>
  <si>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</si>
  <si>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</si>
  <si>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</si>
  <si>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</si>
  <si>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</si>
  <si>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</si>
  <si>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</si>
  <si>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</si>
  <si>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</si>
  <si>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</si>
  <si>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</si>
  <si>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</si>
  <si>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</si>
  <si>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</si>
  <si>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</si>
  <si>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</si>
  <si>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</si>
  <si>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</si>
  <si>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</si>
  <si>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</si>
  <si>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</si>
  <si>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</si>
  <si>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</si>
  <si>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</si>
  <si>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</si>
  <si>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</si>
  <si>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</si>
  <si>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</si>
  <si>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</si>
  <si>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</si>
  <si>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</si>
  <si>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</si>
  <si>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</si>
  <si>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</si>
  <si>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</si>
  <si>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</si>
  <si>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</si>
  <si>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</si>
  <si>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</si>
  <si>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</si>
  <si>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</si>
  <si>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</si>
  <si>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</si>
  <si>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</si>
  <si>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</si>
  <si>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</si>
  <si>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</si>
  <si>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</si>
  <si>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</si>
  <si>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</si>
  <si>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</si>
  <si>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</si>
  <si>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</si>
  <si>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</si>
  <si>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</si>
  <si>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</si>
  <si>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</si>
  <si>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</si>
  <si>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</si>
  <si>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</si>
  <si>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</si>
  <si>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</si>
  <si>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</si>
  <si>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</si>
  <si>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</si>
  <si>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</si>
  <si>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</si>
  <si>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</si>
  <si>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</si>
  <si>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</si>
  <si>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</si>
  <si>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</si>
  <si>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</si>
  <si>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</si>
  <si>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</si>
  <si>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</si>
  <si>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</si>
  <si>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</si>
  <si>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</si>
  <si>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</si>
  <si>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</si>
  <si>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</si>
  <si>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</si>
  <si>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</si>
  <si>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</si>
  <si>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</si>
  <si>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</si>
  <si>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</si>
  <si>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</si>
  <si>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</si>
  <si>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</si>
  <si>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</si>
  <si>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</si>
  <si>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</si>
  <si>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</si>
  <si>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</si>
  <si>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</si>
  <si>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</si>
  <si>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</si>
  <si>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</si>
  <si>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</si>
  <si>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</si>
  <si>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</si>
  <si>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</si>
  <si>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</si>
  <si>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</si>
  <si>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</si>
  <si>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</si>
  <si>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</si>
  <si>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</si>
  <si>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</si>
  <si>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</si>
  <si>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</si>
  <si>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</si>
  <si>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</si>
  <si>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</si>
  <si>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</si>
  <si>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</si>
  <si>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</si>
  <si>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</si>
  <si>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</si>
  <si>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</si>
  <si>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</si>
  <si>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</si>
  <si>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</si>
  <si>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</si>
  <si>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</si>
  <si>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</si>
  <si>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</si>
  <si>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</si>
  <si>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</si>
  <si>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</si>
  <si>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</si>
  <si>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</si>
  <si>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</si>
  <si>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</si>
  <si>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</si>
  <si>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</si>
  <si>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</si>
  <si>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</si>
  <si>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</si>
  <si>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</si>
  <si>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</si>
  <si>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</si>
  <si>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</si>
  <si>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</si>
  <si>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</si>
  <si>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</si>
  <si>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</si>
  <si>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</si>
  <si>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</si>
  <si>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</si>
  <si>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</si>
  <si>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</si>
  <si>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</si>
  <si>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</si>
  <si>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</si>
  <si>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</si>
  <si>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</si>
  <si>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</si>
  <si>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</si>
  <si>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</si>
  <si>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</si>
  <si>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</si>
  <si>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</si>
  <si>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</si>
  <si>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</si>
  <si>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</si>
  <si>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</si>
  <si>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</si>
  <si>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</si>
  <si>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</si>
  <si>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</si>
  <si>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</si>
  <si>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</si>
  <si>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</si>
  <si>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</si>
  <si>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</si>
  <si>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</si>
  <si>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</si>
  <si>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</si>
  <si>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</si>
  <si>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</si>
  <si>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</si>
  <si>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</si>
  <si>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</si>
  <si>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</si>
  <si>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</si>
  <si>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</si>
  <si>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</si>
  <si>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</si>
  <si>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</si>
  <si>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</si>
  <si>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</si>
  <si>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</si>
  <si>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</si>
  <si>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</si>
  <si>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</si>
  <si>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</si>
  <si>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</si>
  <si>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</si>
  <si>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</si>
  <si>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</si>
  <si>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</si>
  <si>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</si>
  <si>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</si>
  <si>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</si>
  <si>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</si>
  <si>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</si>
  <si>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</si>
  <si>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</si>
  <si>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</si>
  <si>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</si>
  <si>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</si>
  <si>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</si>
  <si>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</si>
  <si>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</si>
  <si>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</si>
  <si>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</si>
  <si>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</si>
  <si>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</si>
  <si>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</si>
  <si>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</si>
  <si>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</si>
  <si>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</si>
  <si>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</si>
  <si>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</si>
  <si>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</si>
  <si>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</si>
  <si>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</si>
  <si>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</si>
  <si>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</si>
  <si>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</si>
  <si>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</si>
  <si>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</si>
  <si>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</si>
  <si>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</si>
  <si>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</si>
  <si>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</si>
  <si>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</si>
  <si>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</si>
  <si>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</si>
  <si>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</si>
  <si>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</si>
  <si>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</si>
  <si>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</si>
  <si>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</si>
  <si>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</si>
  <si>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</si>
  <si>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</si>
  <si>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</si>
  <si>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</si>
  <si>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</si>
  <si>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</si>
  <si>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</si>
  <si>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</si>
  <si>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</si>
  <si>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</si>
  <si>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</si>
  <si>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</si>
  <si>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</si>
  <si>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</si>
  <si>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</si>
  <si>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</si>
  <si>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</si>
  <si>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</si>
  <si>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</si>
  <si>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</si>
  <si>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</si>
  <si>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</si>
  <si>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</si>
  <si>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</si>
  <si>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</si>
  <si>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</si>
  <si>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</si>
  <si>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</si>
  <si>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</si>
  <si>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</si>
  <si>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</si>
  <si>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</si>
  <si>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</si>
  <si>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</si>
  <si>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</si>
  <si>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</si>
  <si>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</si>
  <si>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</si>
  <si>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</si>
  <si>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</si>
  <si>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</si>
  <si>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</si>
  <si>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</si>
  <si>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</si>
  <si>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</si>
  <si>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</si>
  <si>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</si>
  <si>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</si>
  <si>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</si>
  <si>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</si>
  <si>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</si>
  <si>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</si>
  <si>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</si>
  <si>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</si>
  <si>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</si>
  <si>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</si>
  <si>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</si>
  <si>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</si>
  <si>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</si>
  <si>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</si>
  <si>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</si>
  <si>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</si>
  <si>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</si>
  <si>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</si>
  <si>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</si>
  <si>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</si>
  <si>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</si>
  <si>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</si>
  <si>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</si>
  <si>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</si>
  <si>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</si>
  <si>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</si>
  <si>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</si>
  <si>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</si>
  <si>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</si>
  <si>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</si>
  <si>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</si>
  <si>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</si>
  <si>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</si>
  <si>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</si>
  <si>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</si>
  <si>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</si>
  <si>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</si>
  <si>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</si>
  <si>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</si>
  <si>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</si>
  <si>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</si>
  <si>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</si>
  <si>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</si>
  <si>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</si>
  <si>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</si>
  <si>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</si>
  <si>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</si>
  <si>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</si>
  <si>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</si>
  <si>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</si>
  <si>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</si>
  <si>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</si>
  <si>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</si>
  <si>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</si>
  <si>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</si>
  <si>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</si>
  <si>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</si>
  <si>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</si>
  <si>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</si>
  <si>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</si>
  <si>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</si>
  <si>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</si>
  <si>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</si>
  <si>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</si>
  <si>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</si>
  <si>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</si>
  <si>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</si>
  <si>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</si>
  <si>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</si>
  <si>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</si>
  <si>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</si>
  <si>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</si>
  <si>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</si>
  <si>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</si>
  <si>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</si>
  <si>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</si>
  <si>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</si>
  <si>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</si>
  <si>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</si>
  <si>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</si>
  <si>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</si>
  <si>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</si>
  <si>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</si>
  <si>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</si>
  <si>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</si>
  <si>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</si>
  <si>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</si>
  <si>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</si>
  <si>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</si>
  <si>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</si>
  <si>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</si>
  <si>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</si>
  <si>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</si>
  <si>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</si>
  <si>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</si>
  <si>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</si>
  <si>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</si>
  <si>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</si>
  <si>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</si>
  <si>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</si>
  <si>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</si>
  <si>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</si>
  <si>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</si>
  <si>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</si>
  <si>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</si>
  <si>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</si>
  <si>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</si>
  <si>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</si>
  <si>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</si>
  <si>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</si>
  <si>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</si>
  <si>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</si>
  <si>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</si>
  <si>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</si>
  <si>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</si>
  <si>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</si>
  <si>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</si>
  <si>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</si>
  <si>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</si>
  <si>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</si>
  <si>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</si>
  <si>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</si>
  <si>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</si>
  <si>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</si>
  <si>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</si>
  <si>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</si>
  <si>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</si>
  <si>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</si>
  <si>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</si>
  <si>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</si>
  <si>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</si>
  <si>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</si>
  <si>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</si>
  <si>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</si>
  <si>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</si>
  <si>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</si>
  <si>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</si>
  <si>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</si>
  <si>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</si>
  <si>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</si>
  <si>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</si>
  <si>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</si>
  <si>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</si>
  <si>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</si>
  <si>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</si>
  <si>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</si>
  <si>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</si>
  <si>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</si>
  <si>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</si>
  <si>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</si>
  <si>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</si>
  <si>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</si>
  <si>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</si>
  <si>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</si>
  <si>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</si>
  <si>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</si>
  <si>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</si>
  <si>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</si>
  <si>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</si>
  <si>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</si>
  <si>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</si>
  <si>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</si>
  <si>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</si>
  <si>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</si>
  <si>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</si>
  <si>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</si>
  <si>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</si>
  <si>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</si>
  <si>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</si>
  <si>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</si>
  <si>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</si>
  <si>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</si>
  <si>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</si>
  <si>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</si>
  <si>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</si>
  <si>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</si>
  <si>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</si>
  <si>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</si>
  <si>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</si>
  <si>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</si>
  <si>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</si>
  <si>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</si>
  <si>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</si>
  <si>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</si>
  <si>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</si>
  <si>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</si>
  <si>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</si>
  <si>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</si>
  <si>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</si>
  <si>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</si>
  <si>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</si>
  <si>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</si>
  <si>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</si>
  <si>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</si>
  <si>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</si>
  <si>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</si>
  <si>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</si>
  <si>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</si>
  <si>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</si>
  <si>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</si>
  <si>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</si>
  <si>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</si>
  <si>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</si>
  <si>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</si>
  <si>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</si>
  <si>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</si>
  <si>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</si>
  <si>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</si>
  <si>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</si>
  <si>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</si>
  <si>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</si>
  <si>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</si>
  <si>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</si>
  <si>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</si>
  <si>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</si>
  <si>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</si>
  <si>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</si>
  <si>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</si>
  <si>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</si>
  <si>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</si>
  <si>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</si>
  <si>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</si>
  <si>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</si>
  <si>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</si>
  <si>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</si>
  <si>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</si>
  <si>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</si>
  <si>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</si>
  <si>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</si>
  <si>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</si>
  <si>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</si>
  <si>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</si>
  <si>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</si>
  <si>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</si>
  <si>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</si>
  <si>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</si>
  <si>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</si>
  <si>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</si>
  <si>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</si>
  <si>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</si>
  <si>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</si>
  <si>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</si>
  <si>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</si>
  <si>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</si>
  <si>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</si>
  <si>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</si>
  <si>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</si>
  <si>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</si>
  <si>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</si>
  <si>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</si>
  <si>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</si>
  <si>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</si>
  <si>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</si>
  <si>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</si>
  <si>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</si>
  <si>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</si>
  <si>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</si>
  <si>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</si>
  <si>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</si>
  <si>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</si>
  <si>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</si>
  <si>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</si>
  <si>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</si>
  <si>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</si>
  <si>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</si>
  <si>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</si>
  <si>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</si>
  <si>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</si>
  <si>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</si>
  <si>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</si>
  <si>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</si>
  <si>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</si>
  <si>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</si>
  <si>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</si>
  <si>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</si>
  <si>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</si>
  <si>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</si>
  <si>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</si>
  <si>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</si>
  <si>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</si>
  <si>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</si>
  <si>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</si>
  <si>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</si>
  <si>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</si>
  <si>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</si>
  <si>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</si>
  <si>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</si>
  <si>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</si>
  <si>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</si>
  <si>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</si>
  <si>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</si>
  <si>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</si>
  <si>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</si>
  <si>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</si>
  <si>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</si>
  <si>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</si>
  <si>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</si>
  <si>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</si>
  <si>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</si>
  <si>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</si>
  <si>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</si>
  <si>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</si>
  <si>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</si>
  <si>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</si>
  <si>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</si>
  <si>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</si>
  <si>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</si>
  <si>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</si>
  <si>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</si>
  <si>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</si>
  <si>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</si>
  <si>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</si>
  <si>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</si>
  <si>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</si>
  <si>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</si>
  <si>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</si>
  <si>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</si>
  <si>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</si>
  <si>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</si>
  <si>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</si>
  <si>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</si>
  <si>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</si>
  <si>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</si>
  <si>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</si>
  <si>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</si>
  <si>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</si>
  <si>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</si>
  <si>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</si>
  <si>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</si>
  <si>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</si>
  <si>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</si>
  <si>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</si>
  <si>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</si>
  <si>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</si>
  <si>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</si>
  <si>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</si>
  <si>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</si>
  <si>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</si>
  <si>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</si>
  <si>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</si>
  <si>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</si>
  <si>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</si>
  <si>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</si>
  <si>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</si>
  <si>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</si>
  <si>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</si>
  <si>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</si>
  <si>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</si>
  <si>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</si>
  <si>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</si>
  <si>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</si>
  <si>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</si>
  <si>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</si>
  <si>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</si>
  <si>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</si>
  <si>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</si>
  <si>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</si>
  <si>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</si>
  <si>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</si>
  <si>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</si>
  <si>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</si>
  <si>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</si>
  <si>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</si>
  <si>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</si>
  <si>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</si>
  <si>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</si>
  <si>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</si>
  <si>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</si>
  <si>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</si>
  <si>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</si>
  <si>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</si>
  <si>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</si>
  <si>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</si>
  <si>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</si>
  <si>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</si>
  <si>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</si>
  <si>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</si>
  <si>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</si>
  <si>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</si>
  <si>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</si>
  <si>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</si>
  <si>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</si>
  <si>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</si>
  <si>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</si>
  <si>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</si>
  <si>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</si>
  <si>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</si>
  <si>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</si>
  <si>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</si>
  <si>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</si>
  <si>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</si>
  <si>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</si>
  <si>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</si>
  <si>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</si>
  <si>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</si>
  <si>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</si>
  <si>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</si>
  <si>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</si>
  <si>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</si>
  <si>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</si>
  <si>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</si>
  <si>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</si>
  <si>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</si>
  <si>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</si>
  <si>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</si>
  <si>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</si>
  <si>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</si>
  <si>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</si>
  <si>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</si>
  <si>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</si>
  <si>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</si>
  <si>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</si>
  <si>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</si>
  <si>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</si>
  <si>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</si>
  <si>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</si>
  <si>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</si>
  <si>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</si>
  <si>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</si>
  <si>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</si>
  <si>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</si>
  <si>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</si>
  <si>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</si>
  <si>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</si>
  <si>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</si>
  <si>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</si>
  <si>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</si>
  <si>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</si>
  <si>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</si>
  <si>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</si>
  <si>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</si>
  <si>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</si>
  <si>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</si>
  <si>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</si>
  <si>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</si>
  <si>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</si>
  <si>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</si>
  <si>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</si>
  <si>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</si>
  <si>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</si>
  <si>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</si>
  <si>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</si>
  <si>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</si>
  <si>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</si>
  <si>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</si>
  <si>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</si>
  <si>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</si>
  <si>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</si>
  <si>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</si>
  <si>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</si>
  <si>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</si>
  <si>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</si>
  <si>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</si>
  <si>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</si>
  <si>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</si>
  <si>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</si>
  <si>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</si>
  <si>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</si>
  <si>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</si>
  <si>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</si>
  <si>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</si>
  <si>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</si>
  <si>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</si>
  <si>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</si>
  <si>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</si>
  <si>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</si>
  <si>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</si>
  <si>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</si>
  <si>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</si>
  <si>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</si>
  <si>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</si>
  <si>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</si>
  <si>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</si>
  <si>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</si>
  <si>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</si>
  <si>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</si>
  <si>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</si>
  <si>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</si>
  <si>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</si>
  <si>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</si>
  <si>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</si>
  <si>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</si>
  <si>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</si>
  <si>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</si>
  <si>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</si>
  <si>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</si>
  <si>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</si>
  <si>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</si>
  <si>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</si>
  <si>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</si>
  <si>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</si>
  <si>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</si>
  <si>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</si>
  <si>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</si>
  <si>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</si>
  <si>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</si>
  <si>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</si>
  <si>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</si>
  <si>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</si>
  <si>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</si>
  <si>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</si>
  <si>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</si>
  <si>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</si>
  <si>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</si>
  <si>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</si>
  <si>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</si>
  <si>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</si>
  <si>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</si>
  <si>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</si>
  <si>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</si>
  <si>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</si>
  <si>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</si>
  <si>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</si>
  <si>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</si>
  <si>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</si>
  <si>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</si>
  <si>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</si>
  <si>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</si>
  <si>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</si>
  <si>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</si>
  <si>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</si>
  <si>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</si>
  <si>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</si>
  <si>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</si>
  <si>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</si>
  <si>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</si>
  <si>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</si>
  <si>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</si>
  <si>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</si>
  <si>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</si>
  <si>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</si>
  <si>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</si>
  <si>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</si>
  <si>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</si>
  <si>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</si>
  <si>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</si>
  <si>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</si>
  <si>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</si>
  <si>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</si>
  <si>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</si>
  <si>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</si>
  <si>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</si>
  <si>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</si>
  <si>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</si>
  <si>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</si>
  <si>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</si>
  <si>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</si>
  <si>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</si>
  <si>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</si>
  <si>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</si>
  <si>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</si>
  <si>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</si>
  <si>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</si>
  <si>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</si>
  <si>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</si>
  <si>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</si>
  <si>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</si>
  <si>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</si>
  <si>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</si>
  <si>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</si>
  <si>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</si>
  <si>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</si>
  <si>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</si>
  <si>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</si>
  <si>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</si>
  <si>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</si>
  <si>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</si>
  <si>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</si>
  <si>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</si>
  <si>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</si>
  <si>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</si>
  <si>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</si>
  <si>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</si>
  <si>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</si>
  <si>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</si>
  <si>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</si>
  <si>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</si>
  <si>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</si>
  <si>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</si>
  <si>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</si>
  <si>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</si>
  <si>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</si>
  <si>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</si>
  <si>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</si>
  <si>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</si>
  <si>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</si>
  <si>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</si>
  <si>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</si>
  <si>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</si>
  <si>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</si>
  <si>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</si>
  <si>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</si>
  <si>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</si>
  <si>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</si>
  <si>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</si>
  <si>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</si>
  <si>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</si>
  <si>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</si>
  <si>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</si>
  <si>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</si>
  <si>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</si>
  <si>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</si>
  <si>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</si>
  <si>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</si>
  <si>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</si>
  <si>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</si>
  <si>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</si>
  <si>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</si>
  <si>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</si>
  <si>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</si>
  <si>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</si>
  <si>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</si>
  <si>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</si>
  <si>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</si>
  <si>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</si>
  <si>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</si>
  <si>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</si>
  <si>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</si>
  <si>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</si>
  <si>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</si>
  <si>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</si>
  <si>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</si>
  <si>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</si>
  <si>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</si>
  <si>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</si>
  <si>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</si>
  <si>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</si>
  <si>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</si>
  <si>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</si>
  <si>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</si>
  <si>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</si>
  <si>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</si>
  <si>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</si>
  <si>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</si>
  <si>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</si>
  <si>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</si>
  <si>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</si>
  <si>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</si>
  <si>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</si>
  <si>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</si>
  <si>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</si>
  <si>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</si>
  <si>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</si>
  <si>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</si>
  <si>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</si>
  <si>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</si>
  <si>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</si>
  <si>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</si>
  <si>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</si>
  <si>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</si>
  <si>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</si>
  <si>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</si>
  <si>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</si>
  <si>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</si>
  <si>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</si>
  <si>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</si>
  <si>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</si>
  <si>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</si>
  <si>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</si>
  <si>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</si>
  <si>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</si>
  <si>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</si>
  <si>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</si>
  <si>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</si>
  <si>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</si>
  <si>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</si>
  <si>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</si>
  <si>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</si>
  <si>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</si>
  <si>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</si>
  <si>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</si>
  <si>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</si>
  <si>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</si>
  <si>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</si>
  <si>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</si>
  <si>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</si>
  <si>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</si>
  <si>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</si>
  <si>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</si>
  <si>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</si>
  <si>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</si>
  <si>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</si>
  <si>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</si>
  <si>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</si>
  <si>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</si>
  <si>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</si>
  <si>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</si>
  <si>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</si>
  <si>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</si>
  <si>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</si>
  <si>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</si>
  <si>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</si>
  <si>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</si>
  <si>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</si>
  <si>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</si>
  <si>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</si>
  <si>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</si>
  <si>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</si>
  <si>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</si>
  <si>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</si>
  <si>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</si>
  <si>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</si>
  <si>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</si>
  <si>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</si>
  <si>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</si>
  <si>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</si>
  <si>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</si>
  <si>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</si>
  <si>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</si>
  <si>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</si>
  <si>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</si>
  <si>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</si>
  <si>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</si>
  <si>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</si>
  <si>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</si>
  <si>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</si>
  <si>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</si>
  <si>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</si>
  <si>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</si>
  <si>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</si>
  <si>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</si>
  <si>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</si>
  <si>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</si>
  <si>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</si>
  <si>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</si>
  <si>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</si>
  <si>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</si>
  <si>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</si>
  <si>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</si>
  <si>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</si>
  <si>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</si>
  <si>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</si>
  <si>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</si>
  <si>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</si>
  <si>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</si>
  <si>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</si>
  <si>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</si>
  <si>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</si>
  <si>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</si>
  <si>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</si>
  <si>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</si>
  <si>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</si>
  <si>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</si>
  <si>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</si>
  <si>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</si>
  <si>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</si>
  <si>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</si>
  <si>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</si>
  <si>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</si>
  <si>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</si>
  <si>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210 mins</t>
  </si>
  <si>
    <t>PCM-20251001-00000339</t>
  </si>
  <si>
    <t>site was access night &amp; ETA 120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</si>
  <si>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</si>
  <si>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</si>
  <si>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</si>
  <si>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</si>
  <si>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</si>
  <si>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</si>
  <si>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/160 min</t>
  </si>
  <si>
    <t xml:space="preserve">no pcm </t>
  </si>
  <si>
    <t xml:space="preserve">was access night usf area / 130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</si>
  <si>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</si>
  <si>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</si>
  <si>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</si>
  <si>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</si>
  <si>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</si>
  <si>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</si>
  <si>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</si>
  <si>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</si>
  <si>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</si>
  <si>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</si>
  <si>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</si>
  <si>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</si>
  <si>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</si>
  <si>
    <t>PCM-20251001-00000350</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</si>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</sst>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268.25647476851736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14.635490972221305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5.1532638884964399E-2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45931.204900694443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45931.204900694443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45931.204900694443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45931.204900694443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45931.204900694443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45931.204900694443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45931.204900694443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45931.204900694443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45931.204900694443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45931.204900694443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45931.204900694443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45931.204900694443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45931.204900694443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45931.204900694443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45931.204900694443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45931.204900694443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45931.204900694443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45931.204900694443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45931.204900694443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45931.204900694443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45931.204900694443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45931.204900694443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45931.204900694443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45931.204900694443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45931.204900694443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45931.204900694443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45931.204900694443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45931.204900694443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45931.204900694443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45931.204900694443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45931.204900694443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45931.204900694443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45931.204900694443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45931.204900694443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45931.204900694443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45931.204900694443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45931.204900694443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45931.204900694443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45931.204900694443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45931.204900694443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45931.204900694443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45931.204900694443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45931.204900694443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45931.204900694443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45931.204900694443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45931.204900694443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45931.204900694443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45931.204900694443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45931.204900694443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45931.204900694443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45931.204900694443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45931.204900694443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45931.204900694443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45931.204900694443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45931.204900694443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45931.204900694443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45931.204900694443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45931.204900694443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45931.204900694443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45931.204900694443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45931.204900694443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45931.204900694443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45931.204900694443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45931.204900694443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45931.204900694443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45931.204900694443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45931.204900694443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45931.204900694443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45931.204900694443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45931.204900694443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45931.204900694443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45931.204900694443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45931.204900694443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45931.204900694443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45931.204900694443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45931.204900694443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45931.204900694443</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45931.204900694443</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45931.204900694443</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239.5531182870327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124.4778173611121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106.20506273148203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7.9793335648137145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0.1922270833310904</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2.5907638890203089E-2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45931.204900694443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45931.204900694443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45931.204900694443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45931.204900694443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45931.204900694443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45931.204900694443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45931.204900694443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45931.204900694443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45931.204900694443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45931.204900694443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45931.204900694443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45931.204900694443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45931.204900694443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45931.204900694443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45931.204900694443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45931.204900694443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45931.204900694443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45931.204900694443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45931.204900694443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45931.204900694443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45931.204900694443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45931.204900694443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45931.204900694443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45931.204900694443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45931.204900694443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45931.204900694443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45931.204900694443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45931.204900694443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45931.204900694443</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45931.204900694443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45931.204900694443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45931.204900694443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45931.204900694443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45931.204900694443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45931.204900694443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45931.204900694443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45931.204900694443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45931.204900694443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45931.204900694443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45931.204900694443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45931.204900694443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45931.204900694443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45931.204900694443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45931.204900694443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45931.204900694443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45931.204900694443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45931.204900694443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45931.204900694443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45931.204900694443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45931.204900694443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45931.204900694443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45931.204900694443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45931.204900694443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45931.204900694443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45931.204900694443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45931.204900694443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45931.204900694443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45931.204900694443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45931.204900694443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45931.204900694443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45931.204900694443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45931.204900694443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45931.204900694443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45931.204900694443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45931.204900694443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45931.204900694443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45931.204900694443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45931.204900694443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45931.204900694443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45931.204900694443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45931.204900694443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45931.204900694443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45931.204900694443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45931.204900694443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45931.204900694443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45931.204900694443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45931.204900694443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45931.204900694443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45931.204900694443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45931.204900694443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45931.204900694443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45931.204900694443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45931.204900694443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45931.204900694443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45931.204900694443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45931.204900694443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45931.204900694443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45931.204900694443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45931.204900694443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45931.204900694443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45931.204900694443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45931.204900694443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45931.204900694443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45931.204900694443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45931.204900694443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45931.204900694443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45931.204900694443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45931.204900694443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45931.204900694443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45931.204900694443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45931.204900694443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45931.204900694443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45931.204900694443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45931.204900694443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45931.204900694443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45931.204900694443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45931.204900694443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45931.204900694443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45931.204900694443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45931.204900694443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45931.204900694443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45931.204900694443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45931.204900694443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45931.204900694443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45931.204900694443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45931.204900694443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45931.204900694443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45931.204900694443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45931.204900694443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45931.204900694443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45931.204900694443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45931.204900694443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45931.204900694443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45931.204900694443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45931.204900694443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45931.204900694443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45931.204900694443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45931.204900694443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45931.204900694443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45931.204900694443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45931.204900694443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45931.204900694443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45931.204900694443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45931.204900694443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45931.204900694443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45931.204900694443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45931.204900694443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45931.204900694443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45931.204900694443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45931.204900694443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45931.204900694443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45931.204900694443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45931.204900694443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45931.204900694443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45931.204900694443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45931.204900694443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45931.204900694443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45931.204900694443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45931.204900694443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45931.204900694443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45931.204900694443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45931.204900694443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45931.204900694443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45931.204900694443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45931.204900694443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45931.204900694443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45931.204900694443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45931.204900694443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45931.204900694443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45931.204900694443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45931.204900694443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45931.204900694443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45931.204900694443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45931.204900694443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45931.204900694443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45931.204900694443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45931.204900694443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45931.204900694443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45931.204900694443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45931.204900694443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45931.204900694443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45931.204900694443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45931.204900694443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45931.204900694443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45931.204900694443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45931.204900694443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45931.204900694443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45931.204900694443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45931.204900694443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45931.204900694443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45931.204900694443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45931.204900694443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45931.204900694443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45931.204900694443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45931.204900694443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45931.204900694443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45931.204900694443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45931.204900694443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45931.204900694443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45931.204900694443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45931.204900694443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45931.204900694443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45931.204900694443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45931.204900694443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45931.204900694443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45931.204900694443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45931.204900694443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45931.204900694443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45931.204900694443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45931.204900694443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45931.204900694443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45931.204900694443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45931.204900694443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45931.204900694443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45931.204900694443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45931.204900694443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45931.204900694443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45931.204900694443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45931.204900694443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45931.204900694443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45931.204900694443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45931.204900694443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45931.204900694443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45931.204900694443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45931.204900694443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45931.204900694443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45931.204900694443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45931.204900694443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45931.204900694443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45931.204900694443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45931.204900694443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45931.204900694443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45931.204900694443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45931.204900694443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45931.204900694443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45931.204900694443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45931.204900694443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45931.204900694443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45931.204900694443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45931.204900694443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45931.204900694443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45931.204900694443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45931.204900694443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45931.204900694443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45931.204900694443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45931.204900694443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45931.204900694443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45931.204900694443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45931.204900694443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45931.204900694443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45931.204900694443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45931.204900694443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45931.204900694443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45931.204900694443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45931.204900694443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45931.204900694443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45931.204900694443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45931.204900694443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45931.204900694443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45931.204900694443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45931.204900694443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45931.204900694443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45931.204900694443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45931.204900694443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45931.204900694443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45931.204900694443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45931.204900694443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45931.204900694443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45931.204900694443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45931.204900694443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45931.204900694443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45931.204900694443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45931.204900694443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45931.204900694443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45931.204900694443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45931.204900694443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45931.204900694443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45931.204900694443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45931.204900694443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45931.204900694443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45931.204900694443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45931.204900694443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45931.204900694443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45931.204900694443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45931.204900694443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45931.204900694443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45931.204900694443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45931.204900694443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45931.204900694443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45931.204900694443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45931.204900694443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45931.204900694443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45931.204900694443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45931.204900694443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45931.204900694443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45931.204900694443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45931.204900694443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45931.204900694443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45931.204900694443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45931.204900694443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45931.204900694443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45931.204900694443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45931.204900694443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45931.204900694443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45931.204900694443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45931.204900694443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45931.204900694443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45931.204900694443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45931.204900694443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45931.204900694443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45931.204900694443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45931.204900694443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45931.204900694443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45931.204900694443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45931.204900694443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45931.204900694443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45931.204900694443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45931.204900694443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45931.204900694443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45931.204900694443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45931.204900694443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45931.204900694443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45931.204900694443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45931.204900694443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45931.204900694443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45931.204900694443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45931.204900694443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45931.204900694443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45931.204900694443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45931.204900694443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45931.204900694443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45931.204900694443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45931.204900694443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45931.204900694443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45931.204900694443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45931.204900694443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45931.204900694443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45931.204900694443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45931.204900694443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45931.204900694443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45931.204900694443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45931.204900694443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45931.204900694443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45931.204900694443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45931.204900694443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45931.204900694443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45931.204900694443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45931.204900694443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45931.204900694443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45931.204900694443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45931.204900694443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45931.204900694443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45931.204900694443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45931.204900694443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45931.204900694443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45931.204900694443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45931.204900694443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45931.204900694443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45931.204900694443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45931.204900694443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45931.204900694443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45931.204900694443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45931.204900694443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45931.204900694443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45931.204900694443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45931.204900694443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45931.204900694443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45931.204900694443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45931.204900694443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45931.204900694443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45931.204900694443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45931.204900694443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45931.204900694443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45931.204900694443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45931.204900694443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45931.204900694443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45931.204900694443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45931.204900694443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45931.204900694443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45931.204900694443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45931.204900694443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45931.204900694443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45931.204900694443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45931.204900694443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45931.204900694443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45931.204900694443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45931.204900694443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45931.204900694443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45931.204900694443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45931.204900694443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45931.204900694443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45931.204900694443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45931.204900694443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45931.204900694443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45931.204900694443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45931.204900694443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45931.204900694443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45931.204900694443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45931.204900694443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45931.204900694443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45931.204900694443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45931.204900694443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45931.204900694443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45931.204900694443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45931.204900694443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45931.204900694443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45931.204900694443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45931.204900694443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45931.204900694443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45931.204900694443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45931.204900694443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45931.204900694443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45931.204900694443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45931.204900694443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45931.204900694443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45931.204900694443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45931.204900694443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45931.204900694443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45931.204900694443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45931.204900694443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45931.204900694443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45931.204900694443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45931.204900694443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45931.204900694443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45931.204900694443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45931.204900694443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45931.204900694443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45931.204900694443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45931.204900694443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45931.204900694443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45931.204900694443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45931.204900694443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45931.204900694443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45931.204900694443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45931.204900694443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45931.204900694443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45931.204900694443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45931.204900694443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45931.204900694443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45931.204900694443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45931.204900694443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45931.204900694443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45931.204900694443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45931.204900694443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45931.204900694443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45931.204900694443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45931.204900694443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45931.204900694443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45931.204900694443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45931.204900694443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45931.204900694443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45931.204900694443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45931.204900694443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45931.204900694443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45931.204900694443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45931.204900694443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45931.204900694443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45931.204900694443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45931.204900694443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45931.204900694443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45931.204900694443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45931.204900694443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45931.204900694443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45931.204900694443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45931.204900694443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45931.204900694443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45931.204900694443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45931.204900694443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45931.204900694443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45931.204900694443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45931.204900694443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45931.204900694443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45931.204900694443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45931.204900694443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45931.204900694443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45931.204900694443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45931.204900694443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45931.204900694443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45931.204900694443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45931.204900694443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45931.204900694443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45931.204900694443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45931.204900694443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45931.204900694443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45931.204900694443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45931.204900694443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45931.204900694443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45931.204900694443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45931.204900694443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45931.204900694443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45931.204900694443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45931.204900694443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45931.204900694443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45931.204900694443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45931.204900694443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45931.204900694443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45931.204900694443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45931.204900694443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45931.204900694443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45931.204900694443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45931.204900694443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45931.204900694443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45931.204900694443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45931.204900694443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45931.204900694443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45931.204900694443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45931.204900694443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45931.204900694443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45931.204900694443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45931.204900694443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45931.204900694443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45931.204900694443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45931.204900694443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45931.204900694443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45931.204900694443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45931.204900694443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45931.204900694443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45931.204900694443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45931.204900694443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45931.204900694443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45931.204900694443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45931.204900694443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45931.204900694443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45931.204900694443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45931.204900694443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45931.204900694443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45931.204900694443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45931.204900694443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45931.204900694443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45931.204900694443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45931.204900694443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45931.204900694443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45931.204900694443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45931.204900694443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45931.204900694443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45931.204900694443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45931.204900694443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45931.204900694443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45931.204900694443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45931.204900694443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45931.204900694443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45931.204900694443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45931.204900694443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45931.204900694443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45931.204900694443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45931.204900694443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45931.204900694443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45931.204900694443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45931.204900694443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45931.204900694443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45931.204900694443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45931.204900694443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45931.204900694443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45931.204900694443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45931.204900694443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45931.204900694443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45931.204900694443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45931.204900694443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45931.204900694443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45931.204900694443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45931.204900694443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45931.204900694443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45931.204900694443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45931.204900694443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45931.204900694443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45931.204900694443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45931.204900694443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45931.204900694443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45931.204900694443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45931.204900694443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45931.204900694443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45931.204900694443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45931.204900694443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45931.204900694443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45931.204900694443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45931.204900694443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45931.204900694443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45931.204900694443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45931.204900694443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45931.204900694443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45931.204900694443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45931.204900694443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45931.204900694443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45931.204900694443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45931.204900694443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45931.204900694443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45931.204900694443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45931.204900694443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45931.204900694443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45931.204900694443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45931.204900694443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45931.204900694443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45931.204900694443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45931.204900694443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45931.204900694443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45931.204900694443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45931.204900694443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45931.204900694443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45931.204900694443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45931.204900694443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45931.204900694443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45931.204900694443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45931.204900694443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45931.204900694443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45931.204900694443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45931.204900694443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45931.204900694443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45931.204900694443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45931.204900694443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45931.204900694443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45931.204900694443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45931.204900694443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45931.204900694443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45931.204900694443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45931.204900694443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45931.204900694443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45931.204900694443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45931.204900694443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45931.204900694443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45931.204900694443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45931.204900694443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45931.204900694443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45931.204900694443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45931.204900694443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45931.204900694443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45931.204900694443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45931.204900694443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45931.204900694443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45931.204900694443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45931.204900694443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45931.204900694443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45931.204900694443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45931.204900694443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45931.204900694443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45931.204900694443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45931.204900694443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45931.204900694443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45931.204900694443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45931.204900694443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45931.204900694443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45931.204900694443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45931.204900694443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45931.204900694443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45931.204900694443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45931.204900694443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45931.204900694443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45931.204900694443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45931.204900694443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45931.204900694443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45931.204900694443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45931.204900694443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45931.204900694443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45931.204900694443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45931.204900694443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45931.204900694443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45931.204900694443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45931.204900694443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45931.204900694443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45931.204900694443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45931.204900694443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45931.204900694443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45931.204900694443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45931.204900694443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45931.204900694443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45931.204900694443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45931.204900694443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45931.204900694443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45931.204900694443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45931.204900694443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45931.204900694443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45931.204900694443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45931.204900694443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45931.204900694443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45931.204900694443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45931.204900694443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45931.204900694443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45931.204900694443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45931.204900694443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45931.204900694443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45931.204900694443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45931.204900694443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45931.204900694443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45931.204900694443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45931.204900694443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45931.204900694443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45931.204900694443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45931.204900694443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45931.204900694443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45931.204900694443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45931.204900694443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45931.204900694443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45931.204900694443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45931.204900694443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45931.204900694443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45931.204900694443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45931.204900694443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45931.204900694443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45931.204900694443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45931.204900694443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45931.204900694443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45931.204900694443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45931.204900694443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45931.204900694443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45931.204900694443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45931.204900694443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45931.204900694443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45931.204900694443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45931.204900694443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45931.204900694443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45931.204900694443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45931.204900694443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45931.204900694443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45931.204900694443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45931.204900694443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45931.204900694443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45931.204900694443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45931.204900694443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45931.204900694443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45931.204900694443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45931.204900694443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45931.204900694443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45931.204900694443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45931.204900694443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45931.204900694443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45931.204900694443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45931.204900694443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45931.204900694443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45931.204900694443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45931.204900694443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45931.204900694443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45931.204900694443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45931.204900694443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45931.204900694443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45931.204900694443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45931.204900694443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45931.204900694443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45931.204900694443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45931.204900694443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45931.204900694443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45931.204900694443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45931.204900694443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45931.204900694443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45931.204900694443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45931.204900694443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45931.204900694443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45931.204900694443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45931.204900694443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45931.204900694443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45931.204900694443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45931.204900694443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45931.204900694443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45931.204900694443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45931.204900694443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45931.204900694443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45931.204900694443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45931.204900694443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45931.204900694443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45931.204900694443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45931.204900694443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45931.204900694443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45931.204900694443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45931.204900694443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45931.204900694443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45931.204900694443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45931.204900694443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45931.204900694443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45931.204900694443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45931.204900694443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45931.204900694443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45931.204900694443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45931.204900694443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45931.204900694443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45931.204900694443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45931.204900694443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45931.204900694443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45931.204900694443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45931.204900694443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45931.204900694443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45931.204900694443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45931.204900694443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45931.204900694443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45931.204900694443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45931.204900694443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45931.204900694443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45931.204900694443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45931.204900694443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45931.204900694443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45931.204900694443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45931.204900694443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45931.204900694443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45931.204900694443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45931.204900694443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45931.204900694443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45931.204900694443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45931.204900694443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45931.204900694443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45931.204900694443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45931.204900694443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45931.204900694443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45931.204900694443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45931.204900694443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45931.204900694443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45931.204900694443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45931.204900694443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45931.204900694443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45931.204900694443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45931.204900694443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45931.204900694443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45931.204900694443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45931.204900694443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45931.204900694443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45931.204900694443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45931.204900694443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45931.204900694443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45931.204900694443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45931.204900694443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45931.204900694443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45931.204900694443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45931.204900694443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45931.204900694443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45931.204900694443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45931.204900694443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45931.204900694443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45931.204900694443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45931.204900694443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45931.204900694443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45931.204900694443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45931.204900694443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45931.204900694443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45931.204900694443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45931.204900694443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45931.204900694443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45931.204900694443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45931.204900694443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45931.204900694443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45931.204900694443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45931.204900694443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45931.204900694443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45931.204900694443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45931.204900694443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45931.204900694443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45931.204900694443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45931.204900694443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45931.204900694443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45931.204900694443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45931.204900694443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45931.204900694443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45931.204900694443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45931.204900694443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45931.204900694443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45931.204900694443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45931.204900694443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45931.204900694443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45931.204900694443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45931.204900694443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45931.204900694443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45931.204900694443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45931.204900694443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45931.204900694443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45931.204900694443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45931.204900694443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45931.204900694443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45931.204900694443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45931.204900694443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45931.204900694443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45931.204900694443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45931.204900694443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45931.204900694443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45931.204900694443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45931.204900694443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45931.204900694443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45931.204900694443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45931.204900694443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45931.204900694443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45931.204900694443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45931.204900694443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45931.204900694443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45931.204900694443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45931.204900694443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45931.204900694443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45931.204900694443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45931.204900694443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45931.204900694443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45931.204900694443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45931.204900694443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45931.204900694443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45931.204900694443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45931.204900694443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45931.204900694443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45931.204900694443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45931.204900694443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45931.204900694443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45931.204900694443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45931.204900694443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45931.204900694443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45931.204900694443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45931.204900694443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45931.204900694443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45931.204900694443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45931.204900694443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45931.204900694443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45931.204900694443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45931.204900694443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45931.204900694443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45931.204900694443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45931.204900694443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45931.204900694443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45931.204900694443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45931.204900694443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45931.204900694443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45931.204900694443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45931.204900694443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45931.204900694443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45931.204900694443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45931.204900694443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45931.204900694443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45931.204900694443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45931.204900694443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45931.204900694443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45931.204900694443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45931.204900694443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45931.204900694443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45931.204900694443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45931.204900694443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45931.204900694443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45931.204900694443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45931.204900694443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45931.204900694443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45931.204900694443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45931.204900694443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45931.204900694443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45931.204900694443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45931.204900694443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45931.204900694443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45931.204900694443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45931.204900694443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45931.204900694443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45931.204900694443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45931.204900694443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45931.204900694443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45931.204900694443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45931.204900694443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45931.204900694443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45931.204900694443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45931.204900694443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45931.204900694443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45931.204900694443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45931.204900694443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45931.204900694443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45931.204900694443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45931.204900694443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45931.204900694443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45931.204900694443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45931.204900694443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45931.204900694443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45931.204900694443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45931.204900694443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45931.204900694443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45931.204900694443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45931.204900694443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45931.204900694443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45931.204900694443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45931.204900694443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45931.204900694443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45931.204900694443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45931.204900694443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45931.204900694443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45931.204900694443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45931.204900694443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45931.204900694443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45931.204900694443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45931.204900694443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45931.204900694443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45931.204900694443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45931.204900694443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45931.204900694443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45931.204900694443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45931.204900694443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45931.204900694443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45931.204900694443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45931.204900694443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45931.204900694443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45931.204900694443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45931.204900694443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45931.204900694443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45931.204900694443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45931.204900694443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45931.204900694443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45931.204900694443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45931.204900694443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45931.204900694443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45931.204900694443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45931.204900694443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45931.204900694443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45931.204900694443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45931.204900694443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45931.204900694443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45931.204900694443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45931.204900694443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45931.204900694443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45931.204900694443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45931.204900694443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45931.204900694443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45931.204900694443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45931.204900694443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45931.204900694443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45931.204900694443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45931.204900694443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45931.204900694443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45931.204900694443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45931.204900694443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45931.204900694443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45931.204900694443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45931.204900694443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45931.204900694443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45931.204900694443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45931.204900694443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45931.204900694443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45931.204900694443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45931.204900694443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45931.204900694443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45931.204900694443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45931.204900694443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45931.204900694443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45931.204900694443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45931.204900694443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45931.204900694443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45931.204900694443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45931.204900694443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45931.204900694443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45931.204900694443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45931.204900694443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45931.204900694443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45931.204900694443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45931.204900694443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45931.204900694443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45931.204900694443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45931.204900694443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45931.204900694443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45931.204900694443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45931.204900694443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45931.204900694443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45931.204900694443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45931.204900694443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45931.204900694443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45931.204900694443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45931.204900694443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45931.204900694443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45931.204900694443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45931.204900694443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45931.204900694443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45931.204900694443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45931.204900694443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45931.204900694443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45931.204900694443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45931.204900694443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45931.204900694443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45931.204900694443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45931.204900694443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45931.204900694443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45931.204900694443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45931.204900694443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45931.204900694443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45931.204900694443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45931.204900694443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45931.204900694443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45931.204900694443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45931.204900694443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45931.204900694443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45931.204900694443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45931.204900694443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45931.204900694443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45931.204900694443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45931.204900694443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45931.204900694443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45931.204900694443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45931.204900694443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45931.204900694443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45931.204900694443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45931.204900694443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45931.204900694443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45931.204900694443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45931.204900694443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45931.204900694443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45931.204900694443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45931.204900694443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45931.204900694443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45931.204900694443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45931.204900694443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45931.204900694443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45931.204900694443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45931.204900694443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45931.204900694443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45931.204900694443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45931.204900694443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45931.204900694443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45931.204900694443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45931.204900694443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45931.204900694443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45931.204900694443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45931.204900694443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45931.204900694443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45931.204900694443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45931.204900694443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45931.204900694443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45931.204900694443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45931.204900694443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45931.204900694443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45931.204900694443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45931.204900694443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45931.204900694443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45931.204900694443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45931.204900694443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45931.204900694443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45931.204900694443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45931.204900694443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45931.204900694443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45931.204900694443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45931.204900694443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45931.204900694443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45931.204900694443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45931.204900694443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45931.204900694443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45931.204900694443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45931.204900694443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45931.204900694443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45931.204900694443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45931.204900694443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45931.204900694443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45931.204900694443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45931.204900694443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45931.204900694443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45931.204900694443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45931.204900694443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45931.204900694443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45931.204900694443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45931.204900694443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45931.204900694443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45931.204900694443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45931.204900694443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45931.204900694443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45931.204900694443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45931.204900694443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45931.204900694443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45931.204900694443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45931.204900694443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45931.204900694443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45931.204900694443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45931.204900694443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45931.204900694443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45931.204900694443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45931.204900694443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45931.204900694443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45931.204900694443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45931.204900694443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45931.204900694443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45931.204900694443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45931.204900694443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45931.204900694443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45931.204900694443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45931.204900694443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45931.204900694443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45931.204900694443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45931.204900694443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45931.204900694443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45931.204900694443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45931.204900694443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45931.204900694443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45931.204900694443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45931.204900694443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45931.204900694443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45931.204900694443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45931.204900694443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45931.204900694443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45931.204900694443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45931.204900694443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45931.204900694443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45931.204900694443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45931.204900694443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45931.204900694443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45931.204900694443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45931.204900694443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45931.204900694443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45931.204900694443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45931.204900694443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45931.204900694443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45931.204900694443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45931.204900694443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45931.204900694443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45931.204900694443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45931.204900694443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45931.204900694443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45931.204900694443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45931.204900694443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45931.204900694443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45931.204900694443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45931.204900694443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45931.204900694443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45931.204900694443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45931.204900694443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45931.204900694443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45931.204900694443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45931.204900694443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45931.204900694443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45931.204900694443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45931.204900694443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45931.204900694443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45931.204900694443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45931.204900694443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45931.204900694443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45931.204900694443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45931.204900694443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45931.204900694443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45931.204900694443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45931.204900694443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45931.204900694443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45931.204900694443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45931.204900694443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45931.204900694443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45931.204900694443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45931.204900694443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45931.204900694443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45931.204900694443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45931.204900694443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45931.204900694443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45931.204900694443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45931.204900694443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45931.204900694443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45931.204900694443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45931.204900694443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45931.204900694443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45931.204900694443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45931.204900694443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45931.204900694443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45931.204900694443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45931.204900694443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45931.204900694443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45931.204900694443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45931.204900694443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45931.204900694443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45931.204900694443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45931.204900694443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45931.204900694443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45931.204900694443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45931.204900694443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45931.204900694443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45931.204900694443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45931.204900694443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45931.204900694443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45931.204900694443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45931.204900694443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45931.204900694443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45931.204900694443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45931.204900694443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45931.204900694443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45931.204900694443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45931.204900694443</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45931.204900694443</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45931.204900694443</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227.7241831018473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0.31462291666684905</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3.937986111122882E-2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45931.204900694443</v>
      </c>
      <c r="H5" s="113">
        <v>45931.141423611109</v>
      </c>
      <c r="I5" s="110" t="str">
        <f>IFERROR(VLOOKUP(D5,DB!A:F,6,0),"")</f>
        <v>Generator-SG</v>
      </c>
      <c r="J5" s="110" t="str">
        <f>IFERROR(VLOOKUP(D5,DB!A:G,7,0),"")</f>
        <v>No BB Shifted</v>
      </c>
      <c r="K5" s="115" t="s">
        <v>39070</v>
      </c>
      <c r="L5" s="107" t="str">
        <f>IFERROR(VLOOKUP(D5,DB!A:I,9,0),"")</f>
        <v>Latis</v>
      </c>
    </row>
    <row r="6" spans="1:16" ht="15" customHeight="1">
      <c r="A6" s="110"/>
      <c r="B6" s="110" t="str">
        <f>IFERROR(VLOOKUP(D6,DB!A:K,11,0),"")</f>
        <v/>
      </c>
      <c r="C6" s="111"/>
      <c r="D6" s="107"/>
      <c r="E6" s="112"/>
      <c r="F6" s="113"/>
      <c r="G6" s="114">
        <f ca="1">IFERROR(NOW()-F6,"")</f>
        <v>45931.204900694443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45931.204900694443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45931.204900694443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45931.204900694443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45931.204900694443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45931.204900694443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45931.204900694443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45931.204900694443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45931.204900694443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45931.204900694443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45931.204900694443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45931.204900694443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45931.204900694443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45931.204900694443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45931.204900694443</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45931.204900694443</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45931.204900694443</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45931.204900694443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45931.204900694443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45931.204900694443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45931.204900694443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45931.204900694443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45931.204900694443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45931.204900694443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45931.204900694443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45931.204900694443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45931.204900694443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45931.204900694443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45931.204900694443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45931.204900694443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39.372840509255184</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5.0160233796268585</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45931.204900694443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45931.204900694443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45931.204900694443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45931.204900694443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45931.204900694443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45931.204900694443</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45931.204900694443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45931.204900694443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45931.204900694443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45931.204900694443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45931.204900694443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45931.204900694443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45931.204900694443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45931.204900694443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45931.204900694443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45931.204900694443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45931.204900694443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45931.204900694443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45931.204900694443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45931.204900694443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45931.204900694443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45931.204900694443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45931.204900694443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45931.204900694443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45931.204900694443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45931.204900694443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45931.204900694443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45931.204900694443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45931.204900694443</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45931.204900694443</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45931.204900694443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45931.204900694443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45931.204900694443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45931.204900694443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45931.204900694443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45931.204900694443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45931.204900694443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45931.204900694443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45931.204900694443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45931.204900694443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45931.204900694443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45931.204900694443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45931.204900694443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45931.204900694443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45931.204900694443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45931.204900694443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45931.204900694443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45931.204900694443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45931.204900694443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45931.204900694443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45931.204900694443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45931.204900694443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45931.204900694443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45931.204900694443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45931.204900694443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45931.204900694443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45931.204900694443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45931.204900694443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45931.204900694443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45931.204900694443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45931.204900694443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45931.204900694443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45931.204900694443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45931.204900694443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45931.204900694443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45931.204900694443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45931.204900694443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45931.204900694443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45931.204900694443</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45931.204900694443</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45931.204900694443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45931.204900694443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45931.204900694443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45931.204900694443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45931.204900694443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45931.204900694443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45931.204900694443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45931.204900694443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45931.204900694443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45931.204900694443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45931.204900694443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45931.204900694443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45931.204900694443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45931.204900694443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45931.204900694443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45931.204900694443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45931.204900694443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45931.204900694443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45931.204900694443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45931.204900694443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45931.204900694443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45931.204900694443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45931.204900694443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45931.204900694443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45931.204900694443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45931.204900694443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45931.204900694443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45931.204900694443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45931.204900694443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45931.204900694443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45931.204900694443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45931.204900694443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45931.204900694443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45931.204900694443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45931.204900694443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45931.204900694443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45931.204900694443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45931.204900694443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45931.204900694443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45931.204900694443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45931.204900694443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45931.204900694443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45931.204900694443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45931.204900694443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45931.204900694443</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45931.204900694443</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45931.204900694443</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45931.204900694443</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45931.204900694443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45931.204900694443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45931.204900694443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45931.204900694443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45931.204900694443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45931.204900694443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45931.204900694443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45931.204900694443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45931.204900694443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45931.204900694443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45931.204900694443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45931.204900694443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45931.204900694443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45931.204900694443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45931.204900694443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45931.204900694443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45931.204900694443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45931.204900694443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45931.204900694443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45931.204900694443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45931.204900694443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45931.204900694443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45931.204900694443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45931.204900694443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45931.204900694443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45931.204900694443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45931.204900694443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45931.204900694443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45931.204900694443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45931.204900694443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45931.204900694443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45931.204900694443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45931.204900694443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45931.204900694443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45931.204900694443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45931.204900694443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45931.204900694443</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45931.204900694443</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45931.204900694443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45931.204900694443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45931.204900694443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45931.204900694443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45931.204900694443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45931.204900694443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45931.204900694443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45931.204900694443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45931.204900694443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45931.204900694443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45931.204900694443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45931.204900694443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45931.204900694443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45931.204900694443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45931.204900694443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45931.204900694443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45931.204900694443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45931.204900694443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45931.204900694443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45931.204900694443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45931.204900694443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45931.204900694443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45931.204900694443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45931.204900694443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45931.204900694443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45931.204900694443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45931.204900694443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45931.204900694443</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45931.204900694443</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45931.204900694443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45931.204900694443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45931.204900694443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45931.204900694443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45931.204900694443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45931.204900694443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45931.204900694443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45931.204900694443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45931.204900694443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45931.204900694443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45931.204900694443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45931.204900694443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45931.204900694443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45931.204900694443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45931.204900694443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45931.204900694443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45931.204900694443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45931.204900694443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45931.204900694443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45931.204900694443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45931.204900694443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45931.204900694443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45931.204900694443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45931.204900694443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45931.204900694443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45931.204900694443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45931.204900694443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45931.204900694443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45931.204900694443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45931.204900694443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45931.204900694443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45931.204900694443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45931.204900694443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45931.204900694443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45931.204900694443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45931.204900694443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45931.204900694443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45931.204900694443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45931.204900694443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45931.204900694443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45931.204900694443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45931.204900694443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45931.204900694443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45931.204900694443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45931.204900694443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45931.204900694443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45931.204900694443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45931.204900694443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45931.204900694443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45931.204900694443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45931.204900694443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45931.204900694443</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45931.204900694443</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45931.204900694443</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2.0611854166636476</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4.4320534722210141</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4.0873543981506373</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2</v>
      </c>
      <c r="D5" s="140" t="s">
        <v>38919</v>
      </c>
      <c r="E5" s="140" t="s">
        <v>38964</v>
      </c>
      <c r="F5" s="141">
        <v>45930.730011574073</v>
      </c>
      <c r="G5" s="142">
        <f ca="1">IFERROR(NOW()-F5,"-")</f>
        <v>0.4748891203707899</v>
      </c>
      <c r="H5" s="141">
        <v>45930.746990740743</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1</v>
      </c>
      <c r="D6" s="140" t="s">
        <v>36762</v>
      </c>
      <c r="E6" s="140" t="s">
        <v>38964</v>
      </c>
      <c r="F6" s="141">
        <v>45931.172812500001</v>
      </c>
      <c r="G6" s="142">
        <f ca="1">IFERROR(NOW()-F6,"-")</f>
        <v>3.2088194442621898E-2</v>
      </c>
      <c r="H6" s="141">
        <v>45931.166863425926</v>
      </c>
      <c r="I6" s="140" t="str">
        <f>IFERROR(VLOOKUP(D6,DB!A:F,6,0),"")</f>
        <v>Generator-SG</v>
      </c>
      <c r="J6" s="140" t="str">
        <f>IFERROR(VLOOKUP(D6,DB!A:G,7,0),"")</f>
        <v>Dead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39084</v>
      </c>
      <c r="B7" s="140" t="str">
        <f>IFERROR(VLOOKUP(D7,DB!A:K,11,0),"")</f>
        <v>R6</v>
      </c>
      <c r="C7" s="140">
        <v>1</v>
      </c>
      <c r="D7" s="140" t="s">
        <v>33067</v>
      </c>
      <c r="E7" s="140" t="s">
        <v>38964</v>
      </c>
      <c r="F7" s="141">
        <v>45931.186631944445</v>
      </c>
      <c r="G7" s="142">
        <f ca="1">IFERROR(NOW()-F7,"-")</f>
        <v>1.8268749998242129E-2</v>
      </c>
      <c r="H7" s="141">
        <v>45931.180891203701</v>
      </c>
      <c r="I7" s="140" t="str">
        <f>IFERROR(VLOOKUP(D7,DB!A:F,6,0),"")</f>
        <v>SCECO</v>
      </c>
      <c r="J7" s="140" t="str">
        <f>IFERROR(VLOOKUP(D7,DB!A:G,7,0),"")</f>
        <v>Good</v>
      </c>
      <c r="K7" s="140" t="s">
        <v>39085</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45931.204900694443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45931.204900694443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45931.204900694443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45931.204900694443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45931.204900694443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45931.204900694443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45931.204900694443</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45931.204900694443</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45931.204900694443</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45931.204900694443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45931.204900694443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45931.204900694443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45931.204900694443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45931.204900694443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45931.204900694443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45931.204900694443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45931.204900694443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45931.204900694443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45931.204900694443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45931.204900694443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45931.204900694443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45931.204900694443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45931.204900694443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45931.204900694443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45931.204900694443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45931.204900694443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45931.204900694443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45931.204900694443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45931.204900694443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45931.204900694443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45931.204900694443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45931.204900694443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45931.204900694443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45931.204900694443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45931.204900694443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45931.204900694443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45931.204900694443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45931.204900694443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45931.204900694443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45931.204900694443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45931.204900694443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45931.204900694443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45931.204900694443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45931.204900694443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45931.204900694443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45931.204900694443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45931.204900694443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45931.204900694443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45931.204900694443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45931.204900694443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45931.204900694443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45931.204900694443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45931.204900694443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45931.204900694443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45931.204900694443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45931.204900694443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45931.204900694443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45931.204900694443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45931.204900694443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45931.204900694443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45931.204900694443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45931.204900694443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45931.204900694443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45931.204900694443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45931.204900694443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45931.204900694443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45931.204900694443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45931.204900694443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45931.204900694443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45931.204900694443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45931.204900694443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45931.204900694443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45931.204900694443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45931.204900694443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45931.204900694443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45931.204900694443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45931.204900694443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45931.204900694443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45931.204900694443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45931.204900694443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45931.204900694443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45931.204900694443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45931.204900694443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45931.204900694443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45931.204900694443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45931.204900694443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45931.204900694443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45931.204900694443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45931.204900694443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45931.204900694443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45931.204900694443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45931.204900694443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45931.204900694443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45931.204900694443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45931.204900694443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45931.204900694443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45931.204900694443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45931.204900694443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45931.204900694443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45931.204900694443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45931.204900694443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45931.204900694443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45931.204900694443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45931.204900694443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45931.204900694443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45931.204900694443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45931.204900694443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45931.204900694443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45931.204900694443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45931.204900694443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45931.204900694443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45931.204900694443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45931.204900694443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45931.204900694443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45931.204900694443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45931.204900694443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45931.204900694443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45931.204900694443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45931.204900694443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45931.204900694443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45931.204900694443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45931.204900694443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45931.204900694443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45931.204900694443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45931.204900694443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45931.204900694443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45931.204900694443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45931.204900694443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45931.204900694443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45931.204900694443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45931.204900694443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45931.204900694443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45931.204900694443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45931.204900694443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45931.204900694443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45931.204900694443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45931.204900694443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45931.204900694443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45931.204900694443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45931.204900694443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45931.204900694443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45931.204900694443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45931.204900694443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45931.204900694443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45931.204900694443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45931.204900694443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45931.204900694443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45931.204900694443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45931.204900694443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45931.204900694443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45931.204900694443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45931.204900694443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45931.204900694443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45931.204900694443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45931.204900694443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45931.204900694443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45931.204900694443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45931.204900694443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45931.204900694443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45931.204900694443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45931.204900694443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45931.204900694443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45931.204900694443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45931.204900694443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45931.204900694443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45931.204900694443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45931.204900694443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45931.204900694443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45931.204900694443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45931.204900694443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45931.204900694443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45931.204900694443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45931.204900694443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45931.204900694443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45931.204900694443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45931.204900694443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45931.204900694443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45931.204900694443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45931.204900694443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45931.204900694443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45931.204900694443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45931.204900694443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45931.204900694443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45931.204900694443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45931.204900694443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45931.204900694443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45931.204900694443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45931.204900694443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45931.204900694443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45931.204900694443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45931.204900694443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45931.204900694443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45931.204900694443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45931.204900694443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45931.204900694443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45931.204900694443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45931.204900694443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45931.204900694443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45931.204900694443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45931.204900694443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45931.204900694443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45931.204900694443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45931.204900694443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45931.204900694443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45931.204900694443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45931.204900694443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45931.204900694443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45931.204900694443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45931.204900694443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45931.204900694443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45931.204900694443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45931.204900694443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45931.204900694443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45931.204900694443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45931.204900694443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45931.204900694443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45931.204900694443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45931.204900694443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45931.204900694443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45931.204900694443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45931.204900694443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45931.204900694443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45931.204900694443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45931.204900694443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45931.204900694443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45931.204900694443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45931.204900694443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45931.204900694443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45931.204900694443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45931.204900694443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45931.204900694443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45931.204900694443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45931.204900694443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45931.204900694443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45931.204900694443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45931.204900694443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45931.204900694443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45931.204900694443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45931.204900694443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45931.204900694443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45931.204900694443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45931.204900694443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45931.204900694443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45931.204900694443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45931.204900694443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45931.204900694443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45931.204900694443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45931.204900694443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45931.204900694443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45931.204900694443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45931.204900694443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45931.204900694443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45931.204900694443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45931.204900694443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45931.204900694443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45931.204900694443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45931.204900694443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45931.204900694443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45931.204900694443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45931.204900694443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45931.204900694443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45931.204900694443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45931.204900694443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45931.204900694443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45931.204900694443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45931.204900694443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45931.204900694443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45931.204900694443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45931.204900694443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45931.204900694443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45931.204900694443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45931.204900694443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45931.204900694443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45931.204900694443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45931.204900694443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45931.204900694443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45931.204900694443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45931.204900694443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45931.204900694443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45931.204900694443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45931.204900694443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45931.204900694443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45931.204900694443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45931.204900694443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45931.204900694443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45931.204900694443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45931.204900694443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45931.204900694443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45931.204900694443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45931.204900694443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45931.204900694443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45931.204900694443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45931.204900694443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45931.204900694443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45931.204900694443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45931.204900694443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45931.204900694443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45931.204900694443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45931.204900694443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45931.204900694443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45931.204900694443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45931.204900694443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45931.204900694443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45931.204900694443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45931.204900694443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45931.204900694443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45931.204900694443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45931.204900694443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45931.204900694443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45931.204900694443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45931.204900694443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45931.204900694443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45931.204900694443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45931.204900694443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45931.204900694443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45931.204900694443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45931.204900694443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45931.204900694443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45931.204900694443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45931.204900694443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45931.204900694443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45931.204900694443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45931.204900694443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45931.204900694443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45931.204900694443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45931.204900694443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45931.204900694443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45931.204900694443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45931.204900694443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45931.204900694443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45931.204900694443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45931.204900694443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45931.204900694443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45931.204900694443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45931.204900694443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45931.204900694443</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45931.204900694443</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45931.204900694443</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45931.204900694443</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