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20" documentId="13_ncr:1_{F6CB121F-512D-4AA6-A0C1-0FB36C537598}" xr6:coauthVersionLast="47" xr6:coauthVersionMax="47" xr10:uidLastSave="{2EA3D387-65EF-4E3F-85AB-43B185388E5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<sst xmlns="http://schemas.openxmlformats.org/spreadsheetml/2006/main" count="179040" uniqueCount="39110">
  <si>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</si>
  <si>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</si>
  <si>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</si>
  <si>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</si>
  <si>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</si>
  <si>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</si>
  <si>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</si>
  <si>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</si>
  <si>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</si>
  <si>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</si>
  <si>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</si>
  <si>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</si>
  <si>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</si>
  <si>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</si>
  <si>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</si>
  <si>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</si>
  <si>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</si>
  <si>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</si>
  <si>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</si>
  <si>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</si>
  <si>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</si>
  <si>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</si>
  <si>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</si>
  <si>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</si>
  <si>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</si>
  <si>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</si>
  <si>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</si>
  <si>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</si>
  <si>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</si>
  <si>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</si>
  <si>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</si>
  <si>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</si>
  <si>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</si>
  <si>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</si>
  <si>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</si>
  <si>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</si>
  <si>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</si>
  <si>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</si>
  <si>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</si>
  <si>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</si>
  <si>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</si>
  <si>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</si>
  <si>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</si>
  <si>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</si>
  <si>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</si>
  <si>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</si>
  <si>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</si>
  <si>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</si>
  <si>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</si>
  <si>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</si>
  <si>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</si>
  <si>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</si>
  <si>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</si>
  <si>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</si>
  <si>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</si>
  <si>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</si>
  <si>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</si>
  <si>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</si>
  <si>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</si>
  <si>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</si>
  <si>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</si>
  <si>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</si>
  <si>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</si>
  <si>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</si>
  <si>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</si>
  <si>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</si>
  <si>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</si>
  <si>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</si>
  <si>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</si>
  <si>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</si>
  <si>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</si>
  <si>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</si>
  <si>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</si>
  <si>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</si>
  <si>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</si>
  <si>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</si>
  <si>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</si>
  <si>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</si>
  <si>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</si>
  <si>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</si>
  <si>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</si>
  <si>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</si>
  <si>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</si>
  <si>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</si>
  <si>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</si>
  <si>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</si>
  <si>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</si>
  <si>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</si>
  <si>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</si>
  <si>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</si>
  <si>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</si>
  <si>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</si>
  <si>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</si>
  <si>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</si>
  <si>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</si>
  <si>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</si>
  <si>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</si>
  <si>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</si>
  <si>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</si>
  <si>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</si>
  <si>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</si>
  <si>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</si>
  <si>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</si>
  <si>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</si>
  <si>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</si>
  <si>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</si>
  <si>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</si>
  <si>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</si>
  <si>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</si>
  <si>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</si>
  <si>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</si>
  <si>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</si>
  <si>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</si>
  <si>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</si>
  <si>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</si>
  <si>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</si>
  <si>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</si>
  <si>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</si>
  <si>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</si>
  <si>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</si>
  <si>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</si>
  <si>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</si>
  <si>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</si>
  <si>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</si>
  <si>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</si>
  <si>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</si>
  <si>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</si>
  <si>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</si>
  <si>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</si>
  <si>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</si>
  <si>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</si>
  <si>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</si>
  <si>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</si>
  <si>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</si>
  <si>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</si>
  <si>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</si>
  <si>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</si>
  <si>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</si>
  <si>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</si>
  <si>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</si>
  <si>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</si>
  <si>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</si>
  <si>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</si>
  <si>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</si>
  <si>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</si>
  <si>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</si>
  <si>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</si>
  <si>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</si>
  <si>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</si>
  <si>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</si>
  <si>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</si>
  <si>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</si>
  <si>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</si>
  <si>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</si>
  <si>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</si>
  <si>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</si>
  <si>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</si>
  <si>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</si>
  <si>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</si>
  <si>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</si>
  <si>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</si>
  <si>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</si>
  <si>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</si>
  <si>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</si>
  <si>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</si>
  <si>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</si>
  <si>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</si>
  <si>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</si>
  <si>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</si>
  <si>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</si>
  <si>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</si>
  <si>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</si>
  <si>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</si>
  <si>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</si>
  <si>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</si>
  <si>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</si>
  <si>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</si>
  <si>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</si>
  <si>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</si>
  <si>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</si>
  <si>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</si>
  <si>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</si>
  <si>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</si>
  <si>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</si>
  <si>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</si>
  <si>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</si>
  <si>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</si>
  <si>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</si>
  <si>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</si>
  <si>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</si>
  <si>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</si>
  <si>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</si>
  <si>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</si>
  <si>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</si>
  <si>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</si>
  <si>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</si>
  <si>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</si>
  <si>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</si>
  <si>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</si>
  <si>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</si>
  <si>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</si>
  <si>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</si>
  <si>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</si>
  <si>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</si>
  <si>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</si>
  <si>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</si>
  <si>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</si>
  <si>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</si>
  <si>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</si>
  <si>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</si>
  <si>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</si>
  <si>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</si>
  <si>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</si>
  <si>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</si>
  <si>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</si>
  <si>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</si>
  <si>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</si>
  <si>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</si>
  <si>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</si>
  <si>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</si>
  <si>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</si>
  <si>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</si>
  <si>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</si>
  <si>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</si>
  <si>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</si>
  <si>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</si>
  <si>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</si>
  <si>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</si>
  <si>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</si>
  <si>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</si>
  <si>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</si>
  <si>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</si>
  <si>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</si>
  <si>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</si>
  <si>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</si>
  <si>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</si>
  <si>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</si>
  <si>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</si>
  <si>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</si>
  <si>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</si>
  <si>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</si>
  <si>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</si>
  <si>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</si>
  <si>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</si>
  <si>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</si>
  <si>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</si>
  <si>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</si>
  <si>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</si>
  <si>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</si>
  <si>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</si>
  <si>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</si>
  <si>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</si>
  <si>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</si>
  <si>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</si>
  <si>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</si>
  <si>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</si>
  <si>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</si>
  <si>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</si>
  <si>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</si>
  <si>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</si>
  <si>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</si>
  <si>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</si>
  <si>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</si>
  <si>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</si>
  <si>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</si>
  <si>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</si>
  <si>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</si>
  <si>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</si>
  <si>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</si>
  <si>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</si>
  <si>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</si>
  <si>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</si>
  <si>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</si>
  <si>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</si>
  <si>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</si>
  <si>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</si>
  <si>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</si>
  <si>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</si>
  <si>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</si>
  <si>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</si>
  <si>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</si>
  <si>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</si>
  <si>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</si>
  <si>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</si>
  <si>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</si>
  <si>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</si>
  <si>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</si>
  <si>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</si>
  <si>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</si>
  <si>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</si>
  <si>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</si>
  <si>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</si>
  <si>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</si>
  <si>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</si>
  <si>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</si>
  <si>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</si>
  <si>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</si>
  <si>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</si>
  <si>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</si>
  <si>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</si>
  <si>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</si>
  <si>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</si>
  <si>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</si>
  <si>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</si>
  <si>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</si>
  <si>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</si>
  <si>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</si>
  <si>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</si>
  <si>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</si>
  <si>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</si>
  <si>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</si>
  <si>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</si>
  <si>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</si>
  <si>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</si>
  <si>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</si>
  <si>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</si>
  <si>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</si>
  <si>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</si>
  <si>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</si>
  <si>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</si>
  <si>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</si>
  <si>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</si>
  <si>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</si>
  <si>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</si>
  <si>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</si>
  <si>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</si>
  <si>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</si>
  <si>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</si>
  <si>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</si>
  <si>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</si>
  <si>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</si>
  <si>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</si>
  <si>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</si>
  <si>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</si>
  <si>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</si>
  <si>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</si>
  <si>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</si>
  <si>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</si>
  <si>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</si>
  <si>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</si>
  <si>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</si>
  <si>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</si>
  <si>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</si>
  <si>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</si>
  <si>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</si>
  <si>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</si>
  <si>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</si>
  <si>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</si>
  <si>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</si>
  <si>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</si>
  <si>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</si>
  <si>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</si>
  <si>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</si>
  <si>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</si>
  <si>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</si>
  <si>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</si>
  <si>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</si>
  <si>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</si>
  <si>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</si>
  <si>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</si>
  <si>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</si>
  <si>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</si>
  <si>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</si>
  <si>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</si>
  <si>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</si>
  <si>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</si>
  <si>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</si>
  <si>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</si>
  <si>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</si>
  <si>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</si>
  <si>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</si>
  <si>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</si>
  <si>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</si>
  <si>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</si>
  <si>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</si>
  <si>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</si>
  <si>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</si>
  <si>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</si>
  <si>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</si>
  <si>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</si>
  <si>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</si>
  <si>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</si>
  <si>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</si>
  <si>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</si>
  <si>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</si>
  <si>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</si>
  <si>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</si>
  <si>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</si>
  <si>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</si>
  <si>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</si>
  <si>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</si>
  <si>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</si>
  <si>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</si>
  <si>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</si>
  <si>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</si>
  <si>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</si>
  <si>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</si>
  <si>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</si>
  <si>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</si>
  <si>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</si>
  <si>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</si>
  <si>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</si>
  <si>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</si>
  <si>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</si>
  <si>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</si>
  <si>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</si>
  <si>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</si>
  <si>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</si>
  <si>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</si>
  <si>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</si>
  <si>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</si>
  <si>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</si>
  <si>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</si>
  <si>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</si>
  <si>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</si>
  <si>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</si>
  <si>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</si>
  <si>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</si>
  <si>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</si>
  <si>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</si>
  <si>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</si>
  <si>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</si>
  <si>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</si>
  <si>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</si>
  <si>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</si>
  <si>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</si>
  <si>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</si>
  <si>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</si>
  <si>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</si>
  <si>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</si>
  <si>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</si>
  <si>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</si>
  <si>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</si>
  <si>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</si>
  <si>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</si>
  <si>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</si>
  <si>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</si>
  <si>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</si>
  <si>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</si>
  <si>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</si>
  <si>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</si>
  <si>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</si>
  <si>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</si>
  <si>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</si>
  <si>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</si>
  <si>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</si>
  <si>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</si>
  <si>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</si>
  <si>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</si>
  <si>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</si>
  <si>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</si>
  <si>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</si>
  <si>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</si>
  <si>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</si>
  <si>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</si>
  <si>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</si>
  <si>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</si>
  <si>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</si>
  <si>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</si>
  <si>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</si>
  <si>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</si>
  <si>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</si>
  <si>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</si>
  <si>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</si>
  <si>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</si>
  <si>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</si>
  <si>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</si>
  <si>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</si>
  <si>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</si>
  <si>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</si>
  <si>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</si>
  <si>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</si>
  <si>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</si>
  <si>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</si>
  <si>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</si>
  <si>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</si>
  <si>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</si>
  <si>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</si>
  <si>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</si>
  <si>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</si>
  <si>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</si>
  <si>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</si>
  <si>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</si>
  <si>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</si>
  <si>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</si>
  <si>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</si>
  <si>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</si>
  <si>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</si>
  <si>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</si>
  <si>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</si>
  <si>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</si>
  <si>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</si>
  <si>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</si>
  <si>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</si>
  <si>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</si>
  <si>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</si>
  <si>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</si>
  <si>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</si>
  <si>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</si>
  <si>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</si>
  <si>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</si>
  <si>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</si>
  <si>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</si>
  <si>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</si>
  <si>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</si>
  <si>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</si>
  <si>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</si>
  <si>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</si>
  <si>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</si>
  <si>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</si>
  <si>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</si>
  <si>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</si>
  <si>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</si>
  <si>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</si>
  <si>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</si>
  <si>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</si>
  <si>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</si>
  <si>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</si>
  <si>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</si>
  <si>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</si>
  <si>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</si>
  <si>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</si>
  <si>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</si>
  <si>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</si>
  <si>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</si>
  <si>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</si>
  <si>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</si>
  <si>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</si>
  <si>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</si>
  <si>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</si>
  <si>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</si>
  <si>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</si>
  <si>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</si>
  <si>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</si>
  <si>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</si>
  <si>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</si>
  <si>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</si>
  <si>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</si>
  <si>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</si>
  <si>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</si>
  <si>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</si>
  <si>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</si>
  <si>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</si>
  <si>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</si>
  <si>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</si>
  <si>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</si>
  <si>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</si>
  <si>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</si>
  <si>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</si>
  <si>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</si>
  <si>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</si>
  <si>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</si>
  <si>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</si>
  <si>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</si>
  <si>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</si>
  <si>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</si>
  <si>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</si>
  <si>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</si>
  <si>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</si>
  <si>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</si>
  <si>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</si>
  <si>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</si>
  <si>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</si>
  <si>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</si>
  <si>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</si>
  <si>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</si>
  <si>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</si>
  <si>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</si>
  <si>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</si>
  <si>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</si>
  <si>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</si>
  <si>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</si>
  <si>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</si>
  <si>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</si>
  <si>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</si>
  <si>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</si>
  <si>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</si>
  <si>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</si>
  <si>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</si>
  <si>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</si>
  <si>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</si>
  <si>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</si>
  <si>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</si>
  <si>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</si>
  <si>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</si>
  <si>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</si>
  <si>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</si>
  <si>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</si>
  <si>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</si>
  <si>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</si>
  <si>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</si>
  <si>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</si>
  <si>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</si>
  <si>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</si>
  <si>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</si>
  <si>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</si>
  <si>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</si>
  <si>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</si>
  <si>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</si>
  <si>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</si>
  <si>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</si>
  <si>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</si>
  <si>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</si>
  <si>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</si>
  <si>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</si>
  <si>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</si>
  <si>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</si>
  <si>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</si>
  <si>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</si>
  <si>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</si>
  <si>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</si>
  <si>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</si>
  <si>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</si>
  <si>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</si>
  <si>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</si>
  <si>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</si>
  <si>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</si>
  <si>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</si>
  <si>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</si>
  <si>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</si>
  <si>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</si>
  <si>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</si>
  <si>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</si>
  <si>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</si>
  <si>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</si>
  <si>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</si>
  <si>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</si>
  <si>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</si>
  <si>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</si>
  <si>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</si>
  <si>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</si>
  <si>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</si>
  <si>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</si>
  <si>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</si>
  <si>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</si>
  <si>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</si>
  <si>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</si>
  <si>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</si>
  <si>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</si>
  <si>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</si>
  <si>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</si>
  <si>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</si>
  <si>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</si>
  <si>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</si>
  <si>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</si>
  <si>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</si>
  <si>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</si>
  <si>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</si>
  <si>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</si>
  <si>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</si>
  <si>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</si>
  <si>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</si>
  <si>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</si>
  <si>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</si>
  <si>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</si>
  <si>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</si>
  <si>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</si>
  <si>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</si>
  <si>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</si>
  <si>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</si>
  <si>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</si>
  <si>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</si>
  <si>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</si>
  <si>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</si>
  <si>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</si>
  <si>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</si>
  <si>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</si>
  <si>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</si>
  <si>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</si>
  <si>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</si>
  <si>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</si>
  <si>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</si>
  <si>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</si>
  <si>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</si>
  <si>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</si>
  <si>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</si>
  <si>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</si>
  <si>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</si>
  <si>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</si>
  <si>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</si>
  <si>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</si>
  <si>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</si>
  <si>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</si>
  <si>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</si>
  <si>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</si>
  <si>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</si>
  <si>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</si>
  <si>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</si>
  <si>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</si>
  <si>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</si>
  <si>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</si>
  <si>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</si>
  <si>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</si>
  <si>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</si>
  <si>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</si>
  <si>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</si>
  <si>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</si>
  <si>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</si>
  <si>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</si>
  <si>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</si>
  <si>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</si>
  <si>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</si>
  <si>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</si>
  <si>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</si>
  <si>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</si>
  <si>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</si>
  <si>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</si>
  <si>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</si>
  <si>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</si>
  <si>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</si>
  <si>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</si>
  <si>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</si>
  <si>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</si>
  <si>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</si>
  <si>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</si>
  <si>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</si>
  <si>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</si>
  <si>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</si>
  <si>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</si>
  <si>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</si>
  <si>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</si>
  <si>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</si>
  <si>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</si>
  <si>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</si>
  <si>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</si>
  <si>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</si>
  <si>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</si>
  <si>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</si>
  <si>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</si>
  <si>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</si>
  <si>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</si>
  <si>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</si>
  <si>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</si>
  <si>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</si>
  <si>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</si>
  <si>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</si>
  <si>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</si>
  <si>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</si>
  <si>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</si>
  <si>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</si>
  <si>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</si>
  <si>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</si>
  <si>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</si>
  <si>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</si>
  <si>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</si>
  <si>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</si>
  <si>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</si>
  <si>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</si>
  <si>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</si>
  <si>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</si>
  <si>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</si>
  <si>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</si>
  <si>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</si>
  <si>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</si>
  <si>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</si>
  <si>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</si>
  <si>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</si>
  <si>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</si>
  <si>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</si>
  <si>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</si>
  <si>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</si>
  <si>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</si>
  <si>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</si>
  <si>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</si>
  <si>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</si>
  <si>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</si>
  <si>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</si>
  <si>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</si>
  <si>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</si>
  <si>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</si>
  <si>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</si>
  <si>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</si>
  <si>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</si>
  <si>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</si>
  <si>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</si>
  <si>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</si>
  <si>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</si>
  <si>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</si>
  <si>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</si>
  <si>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</si>
  <si>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</si>
  <si>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</si>
  <si>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</si>
  <si>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</si>
  <si>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</si>
  <si>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</si>
  <si>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</si>
  <si>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</si>
  <si>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</si>
  <si>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</si>
  <si>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</si>
  <si>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</si>
  <si>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</si>
  <si>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</si>
  <si>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</si>
  <si>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</si>
  <si>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</si>
  <si>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</si>
  <si>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</si>
  <si>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</si>
  <si>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</si>
  <si>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</si>
  <si>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</si>
  <si>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</si>
  <si>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</si>
  <si>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</si>
  <si>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</si>
  <si>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</si>
  <si>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</si>
  <si>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</si>
  <si>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</si>
  <si>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</si>
  <si>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</si>
  <si>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</si>
  <si>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</si>
  <si>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</si>
  <si>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</si>
  <si>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</si>
  <si>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</si>
  <si>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</si>
  <si>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</si>
  <si>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</si>
  <si>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</si>
  <si>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</si>
  <si>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</si>
  <si>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</si>
  <si>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</si>
  <si>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</si>
  <si>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</si>
  <si>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</si>
  <si>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</si>
  <si>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</si>
  <si>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</si>
  <si>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</si>
  <si>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</si>
  <si>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</si>
  <si>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</si>
  <si>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</si>
  <si>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</si>
  <si>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</si>
  <si>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</si>
  <si>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</si>
  <si>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</si>
  <si>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</si>
  <si>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</si>
  <si>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</si>
  <si>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</si>
  <si>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</si>
  <si>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</si>
  <si>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</si>
  <si>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</si>
  <si>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</si>
  <si>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</si>
  <si>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</si>
  <si>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</si>
  <si>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</si>
  <si>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</si>
  <si>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</si>
  <si>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</si>
  <si>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</si>
  <si>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</si>
  <si>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</si>
  <si>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</si>
  <si>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</si>
  <si>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</si>
  <si>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</si>
  <si>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</si>
  <si>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</si>
  <si>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</si>
  <si>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</si>
  <si>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</si>
  <si>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</si>
  <si>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</si>
  <si>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</si>
  <si>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</si>
  <si>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</si>
  <si>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</si>
  <si>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</si>
  <si>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</si>
  <si>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</si>
  <si>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</si>
  <si>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</si>
  <si>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</si>
  <si>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</si>
  <si>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</si>
  <si>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</si>
  <si>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</si>
  <si>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</si>
  <si>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</si>
  <si>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</si>
  <si>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</si>
  <si>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</si>
  <si>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</si>
  <si>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</si>
  <si>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</si>
  <si>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</si>
  <si>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</si>
  <si>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</si>
  <si>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</si>
  <si>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</si>
  <si>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</si>
  <si>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</si>
  <si>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</si>
  <si>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</si>
  <si>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</si>
  <si>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</si>
  <si>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</si>
  <si>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</si>
  <si>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</si>
  <si>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</si>
  <si>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</si>
  <si>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</si>
  <si>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</si>
  <si>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</si>
  <si>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</si>
  <si>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</si>
  <si>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</si>
  <si>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</si>
  <si>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</si>
  <si>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</si>
  <si>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</si>
  <si>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</si>
  <si>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</si>
  <si>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</si>
  <si>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</si>
  <si>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</si>
  <si>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</si>
  <si>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</si>
  <si>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</si>
  <si>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</si>
  <si>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</si>
  <si>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</si>
  <si>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</si>
  <si>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</si>
  <si>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</si>
  <si>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</si>
  <si>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</si>
  <si>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</si>
  <si>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</si>
  <si>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</si>
  <si>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</si>
  <si>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</si>
  <si>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</si>
  <si>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</si>
  <si>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</si>
  <si>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</si>
  <si>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</si>
  <si>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</si>
  <si>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</si>
  <si>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</si>
  <si>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</si>
  <si>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</si>
  <si>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</si>
  <si>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</si>
  <si>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</si>
  <si>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</si>
  <si>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</si>
  <si>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</si>
  <si>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</si>
  <si>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</si>
  <si>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</si>
  <si>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</si>
  <si>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</si>
  <si>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</si>
  <si>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</si>
  <si>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</si>
  <si>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</si>
  <si>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</si>
  <si>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</si>
  <si>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</si>
  <si>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</si>
  <si>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</si>
  <si>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</si>
  <si>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</si>
  <si>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</si>
  <si>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</si>
  <si>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</si>
  <si>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</si>
  <si>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</si>
  <si>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</si>
  <si>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</si>
  <si>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</si>
  <si>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</si>
  <si>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</si>
  <si>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</si>
  <si>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</si>
  <si>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</si>
  <si>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</si>
  <si>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</si>
  <si>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</si>
  <si>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</si>
  <si>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</si>
  <si>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</si>
  <si>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</si>
  <si>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</si>
  <si>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</si>
  <si>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</si>
  <si>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</si>
  <si>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</si>
  <si>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</si>
  <si>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</si>
  <si>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</si>
  <si>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</si>
  <si>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</si>
  <si>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</si>
  <si>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</si>
  <si>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</si>
  <si>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</si>
  <si>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</si>
  <si>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</si>
  <si>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</si>
  <si>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</si>
  <si>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</si>
  <si>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</si>
  <si>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</si>
  <si>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</si>
  <si>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</si>
  <si>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</si>
  <si>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</si>
  <si>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</si>
  <si>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</si>
  <si>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</si>
  <si>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</si>
  <si>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</si>
  <si>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</si>
  <si>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</si>
  <si>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</si>
  <si>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</si>
  <si>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</si>
  <si>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</si>
  <si>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</si>
  <si>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</si>
  <si>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</si>
  <si>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</si>
  <si>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</si>
  <si>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</si>
  <si>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</si>
  <si>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</si>
  <si>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</si>
  <si>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</si>
  <si>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</si>
  <si>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</si>
  <si>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</si>
  <si>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</si>
  <si>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</si>
  <si>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</si>
  <si>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</si>
  <si>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</si>
  <si>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</si>
  <si>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</si>
  <si>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</si>
  <si>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</si>
  <si>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</si>
  <si>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</si>
  <si>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</si>
  <si>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</si>
  <si>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</si>
  <si>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</si>
  <si>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</si>
  <si>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</si>
  <si>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</si>
  <si>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</si>
  <si>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</si>
  <si>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</si>
  <si>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</si>
  <si>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</si>
  <si>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</si>
  <si>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</si>
  <si>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</si>
  <si>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</si>
  <si>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</si>
  <si>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</si>
  <si>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</si>
  <si>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</si>
  <si>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</si>
  <si>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</si>
  <si>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</si>
  <si>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</si>
  <si>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</si>
  <si>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</si>
  <si>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</si>
  <si>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</si>
  <si>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</si>
  <si>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</si>
  <si>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</si>
  <si>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</si>
  <si>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</si>
  <si>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</si>
  <si>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</si>
  <si>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</si>
  <si>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</si>
  <si>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</si>
  <si>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</si>
  <si>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</si>
  <si>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</si>
  <si>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</si>
  <si>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</si>
  <si>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</si>
  <si>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</si>
  <si>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</si>
  <si>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</si>
  <si>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</si>
  <si>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</si>
  <si>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</si>
  <si>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</si>
  <si>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</si>
  <si>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</si>
  <si>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</si>
  <si>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</si>
  <si>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</si>
  <si>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</si>
  <si>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</si>
  <si>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</si>
  <si>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</si>
  <si>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</si>
  <si>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</si>
  <si>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</si>
  <si>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</si>
  <si>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</si>
  <si>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</si>
  <si>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</si>
  <si>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</si>
  <si>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</si>
  <si>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</si>
  <si>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</si>
  <si>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</si>
  <si>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</si>
  <si>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</si>
  <si>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</si>
  <si>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</si>
  <si>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</si>
  <si>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</si>
  <si>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</si>
  <si>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</si>
  <si>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</si>
  <si>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</si>
  <si>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</si>
  <si>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</si>
  <si>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</si>
  <si>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</si>
  <si>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</si>
  <si>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</si>
  <si>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</si>
  <si>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</si>
  <si>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</si>
  <si>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</si>
  <si>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</si>
  <si>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</si>
  <si>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</si>
  <si>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</si>
  <si>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</si>
  <si>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</si>
  <si>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</si>
  <si>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</si>
  <si>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</si>
  <si>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</si>
  <si>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</si>
  <si>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</si>
  <si>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</si>
  <si>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</si>
  <si>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</si>
  <si>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</si>
  <si>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</si>
  <si>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</si>
  <si>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</si>
  <si>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</si>
  <si>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</si>
  <si>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</si>
  <si>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</si>
  <si>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</si>
  <si>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</si>
  <si>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</si>
  <si>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</si>
  <si>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</si>
  <si>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</si>
  <si>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</si>
  <si>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</si>
  <si>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</si>
  <si>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</si>
  <si>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</si>
  <si>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</si>
  <si>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</si>
  <si>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</si>
  <si>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</si>
  <si>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</si>
  <si>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</si>
  <si>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</si>
  <si>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</si>
  <si>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</si>
  <si>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</si>
  <si>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</si>
  <si>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</si>
  <si>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</si>
  <si>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</si>
  <si>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</si>
  <si>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</si>
  <si>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</si>
  <si>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</si>
  <si>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</si>
  <si>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</si>
  <si>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</si>
  <si>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</si>
  <si>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</si>
  <si>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</si>
  <si>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</si>
  <si>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</si>
  <si>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</si>
  <si>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</si>
  <si>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</si>
  <si>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</si>
  <si>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</si>
  <si>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</si>
  <si>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</si>
  <si>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</si>
  <si>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</si>
  <si>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</si>
  <si>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</si>
  <si>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</si>
  <si>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</si>
  <si>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</si>
  <si>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</si>
  <si>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</si>
  <si>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</si>
  <si>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</si>
  <si>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</si>
  <si>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</si>
  <si>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</si>
  <si>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</si>
  <si>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</si>
  <si>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</si>
  <si>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</si>
  <si>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</si>
  <si>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</si>
  <si>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</si>
  <si>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</si>
  <si>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</si>
  <si>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</si>
  <si>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</si>
  <si>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</si>
  <si>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</si>
  <si>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</si>
  <si>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</si>
  <si>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</si>
  <si>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</si>
  <si>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</si>
  <si>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</si>
  <si>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</si>
  <si>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</si>
  <si>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</si>
  <si>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</si>
  <si>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</si>
  <si>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</si>
  <si>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</si>
  <si>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</si>
  <si>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</si>
  <si>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</si>
  <si>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</si>
  <si>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</si>
  <si>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</si>
  <si>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</si>
  <si>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</si>
  <si>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</si>
  <si>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</si>
  <si>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</si>
  <si>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</si>
  <si>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</si>
  <si>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</si>
  <si>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</si>
  <si>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</si>
  <si>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</si>
  <si>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</si>
  <si>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</si>
  <si>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</si>
  <si>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</si>
  <si>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</si>
  <si>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</si>
  <si>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</si>
  <si>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</si>
  <si>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</si>
  <si>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</si>
  <si>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</si>
  <si>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</si>
  <si>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</si>
  <si>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</si>
  <si>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</si>
  <si>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</si>
  <si>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</si>
  <si>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</si>
  <si>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</si>
  <si>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</si>
  <si>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</si>
  <si>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</si>
  <si>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</si>
  <si>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</si>
  <si>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</si>
  <si>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</si>
  <si>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</si>
  <si>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</si>
  <si>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</si>
  <si>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</si>
  <si>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</si>
  <si>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</si>
  <si>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</si>
  <si>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</si>
  <si>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</si>
  <si>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</si>
  <si>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</si>
  <si>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</si>
  <si>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</si>
  <si>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</si>
  <si>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</si>
  <si>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</si>
  <si>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</si>
  <si>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</si>
  <si>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</si>
  <si>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</si>
  <si>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</si>
  <si>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</si>
  <si>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</si>
  <si>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</si>
  <si>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</si>
  <si>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</si>
  <si>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</si>
  <si>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</si>
  <si>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</si>
  <si>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</si>
  <si>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</si>
  <si>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</si>
  <si>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</si>
  <si>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</si>
  <si>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</si>
  <si>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</si>
  <si>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</si>
  <si>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</si>
  <si>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</si>
  <si>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</si>
  <si>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</si>
  <si>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</si>
  <si>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</si>
  <si>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</si>
  <si>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</si>
  <si>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</si>
  <si>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</si>
  <si>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</si>
  <si>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</si>
  <si>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</si>
  <si>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</si>
  <si>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</si>
  <si>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</si>
  <si>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</si>
  <si>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</si>
  <si>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</si>
  <si>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</si>
  <si>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</si>
  <si>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</si>
  <si>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</si>
  <si>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</si>
  <si>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</si>
  <si>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</si>
  <si>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</si>
  <si>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</si>
  <si>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</si>
  <si>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</si>
  <si>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</si>
  <si>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</si>
  <si>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</si>
  <si>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</si>
  <si>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</si>
  <si>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</si>
  <si>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</si>
  <si>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</si>
  <si>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</si>
  <si>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</si>
  <si>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</si>
  <si>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</si>
  <si>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</si>
  <si>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</si>
  <si>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</si>
  <si>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</si>
  <si>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</si>
  <si>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</si>
  <si>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</si>
  <si>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</si>
  <si>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</si>
  <si>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</si>
  <si>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</si>
  <si>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</si>
  <si>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</si>
  <si>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</si>
  <si>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</si>
  <si>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</si>
  <si>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</si>
  <si>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</si>
  <si>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</si>
  <si>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</si>
  <si>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</si>
  <si>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</si>
  <si>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</si>
  <si>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</si>
  <si>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</si>
  <si>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</si>
  <si>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</si>
  <si>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</si>
  <si>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</si>
  <si>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</si>
  <si>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</si>
  <si>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</si>
  <si>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</si>
  <si>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</si>
  <si>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</si>
  <si>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</si>
  <si>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</si>
  <si>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</si>
  <si>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</si>
  <si>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</si>
  <si>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</si>
  <si>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</si>
  <si>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</si>
  <si>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</si>
  <si>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</si>
  <si>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</si>
  <si>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</si>
  <si>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</si>
  <si>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</si>
  <si>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</si>
  <si>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</si>
  <si>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</si>
  <si>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</si>
  <si>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</si>
  <si>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</si>
  <si>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</si>
  <si>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</si>
  <si>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</si>
  <si>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</si>
  <si>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</si>
  <si>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</si>
  <si>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</si>
  <si>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</si>
  <si>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</si>
  <si>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</si>
  <si>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</si>
  <si>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</si>
  <si>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</si>
  <si>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</si>
  <si>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</si>
  <si>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</si>
  <si>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</si>
  <si>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</si>
  <si>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</si>
  <si>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</si>
  <si>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</si>
  <si>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</si>
  <si>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</si>
  <si>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</si>
  <si>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</si>
  <si>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</si>
  <si>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</si>
  <si>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</si>
  <si>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</si>
  <si>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</si>
  <si>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</si>
  <si>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</si>
  <si>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</si>
  <si>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</si>
  <si>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</si>
  <si>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</si>
  <si>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</si>
  <si>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</si>
  <si>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</si>
  <si>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</si>
  <si>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</si>
  <si>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</si>
  <si>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</si>
  <si>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</si>
  <si>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</si>
  <si>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</si>
  <si>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</si>
  <si>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</si>
  <si>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</si>
  <si>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</si>
  <si>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</si>
  <si>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</si>
  <si>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</si>
  <si>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</si>
  <si>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</si>
  <si>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</si>
  <si>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</si>
  <si>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</si>
  <si>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</si>
  <si>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</si>
  <si>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</si>
  <si>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</si>
  <si>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</si>
  <si>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</si>
  <si>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</si>
  <si>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</si>
  <si>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</si>
  <si>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</si>
  <si>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</si>
  <si>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</si>
  <si>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</si>
  <si>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</si>
  <si>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</si>
  <si>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</si>
  <si>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</si>
  <si>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</si>
  <si>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</si>
  <si>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</si>
  <si>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</si>
  <si>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</si>
  <si>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</si>
  <si>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</si>
  <si>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</si>
  <si>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</si>
  <si>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</si>
  <si>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</si>
  <si>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</si>
  <si>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</si>
  <si>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</si>
  <si>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</si>
  <si>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</si>
  <si>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</si>
  <si>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</si>
  <si>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</si>
  <si>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</si>
  <si>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</si>
  <si>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</si>
  <si>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</si>
  <si>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</si>
  <si>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</si>
  <si>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</si>
  <si>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</si>
  <si>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</si>
  <si>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</si>
  <si>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</si>
  <si>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</si>
  <si>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</si>
  <si>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</si>
  <si>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</si>
  <si>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</si>
  <si>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</si>
  <si>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</si>
  <si>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</si>
  <si>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</si>
  <si>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</si>
  <si>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</si>
  <si>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</si>
  <si>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</si>
  <si>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</si>
  <si>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</si>
  <si>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</si>
  <si>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</si>
  <si>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</si>
  <si>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</si>
  <si>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</si>
  <si>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</si>
  <si>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</si>
  <si>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</si>
  <si>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</si>
  <si>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</si>
  <si>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</si>
  <si>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</si>
  <si>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</si>
  <si>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</si>
  <si>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</si>
  <si>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</si>
  <si>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</si>
  <si>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</si>
  <si>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</si>
  <si>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</si>
  <si>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</si>
  <si>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</si>
  <si>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</si>
  <si>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</si>
  <si>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</si>
  <si>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</si>
  <si>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</si>
  <si>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</si>
  <si>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</si>
  <si>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</si>
  <si>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</si>
  <si>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</si>
  <si>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</si>
  <si>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</si>
  <si>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</si>
  <si>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</si>
  <si>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</si>
  <si>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</si>
  <si>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</si>
  <si>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</si>
  <si>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</si>
  <si>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</si>
  <si>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</si>
  <si>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</si>
  <si>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</si>
  <si>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</si>
  <si>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</si>
  <si>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</si>
  <si>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</si>
  <si>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</si>
  <si>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</si>
  <si>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</si>
  <si>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</si>
  <si>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</si>
  <si>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</si>
  <si>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</si>
  <si>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</si>
  <si>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</si>
  <si>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</si>
  <si>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</si>
  <si>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</si>
  <si>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</si>
  <si>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</si>
  <si>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</si>
  <si>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</si>
  <si>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</si>
  <si>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</si>
  <si>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</si>
  <si>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</si>
  <si>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</si>
  <si>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</si>
  <si>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</si>
  <si>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</si>
  <si>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</si>
  <si>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</si>
  <si>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</si>
  <si>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</si>
  <si>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</si>
  <si>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</si>
  <si>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</si>
  <si>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</si>
  <si>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</si>
  <si>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</si>
  <si>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</si>
  <si>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</si>
  <si>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</si>
  <si>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</si>
  <si>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</si>
  <si>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</si>
  <si>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</si>
  <si>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</si>
  <si>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</si>
  <si>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</si>
  <si>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</si>
  <si>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</si>
  <si>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</si>
  <si>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</si>
  <si>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</si>
  <si>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</si>
  <si>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</si>
  <si>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</si>
  <si>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</si>
  <si>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</si>
  <si>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</si>
  <si>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</si>
  <si>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</si>
  <si>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</si>
  <si>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</si>
  <si>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</si>
  <si>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</si>
  <si>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</si>
  <si>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</si>
  <si>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</si>
  <si>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</si>
  <si>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</si>
  <si>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</si>
  <si>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</si>
  <si>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</si>
  <si>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</si>
  <si>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</si>
  <si>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</si>
  <si>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</si>
  <si>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</si>
  <si>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</si>
  <si>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</si>
  <si>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</si>
  <si>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</si>
  <si>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</si>
  <si>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</si>
  <si>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</si>
  <si>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</si>
  <si>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</si>
  <si>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</si>
  <si>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</si>
  <si>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</si>
  <si>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</si>
  <si>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</si>
  <si>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</si>
  <si>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</si>
  <si>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</si>
  <si>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</si>
  <si>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</si>
  <si>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</si>
  <si>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</si>
  <si>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</si>
  <si>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</si>
  <si>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</si>
  <si>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</si>
  <si>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</si>
  <si>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</si>
  <si>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</si>
  <si>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</si>
  <si>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</si>
  <si>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</si>
  <si>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</si>
  <si>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</si>
  <si>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</si>
  <si>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</si>
  <si>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</si>
  <si>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</si>
  <si>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</si>
  <si>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</si>
  <si>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</si>
  <si>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</si>
  <si>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</si>
  <si>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</si>
  <si>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</si>
  <si>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</si>
  <si>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</si>
  <si>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</si>
  <si>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</si>
  <si>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</si>
  <si>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</si>
  <si>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</si>
  <si>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</si>
  <si>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</si>
  <si>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</si>
  <si>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</si>
  <si>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</si>
  <si>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</si>
  <si>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</si>
  <si>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</si>
  <si>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</si>
  <si>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</si>
  <si>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</si>
  <si>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</si>
  <si>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</si>
  <si>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</si>
  <si>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</si>
  <si>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</si>
  <si>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</si>
  <si>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</si>
  <si>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</si>
  <si>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</si>
  <si>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</si>
  <si>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</si>
  <si>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</si>
  <si>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</si>
  <si>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</si>
  <si>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</si>
  <si>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</si>
  <si>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</si>
  <si>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</si>
  <si>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</si>
  <si>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</si>
  <si>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</si>
  <si>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</si>
  <si>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</si>
  <si>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</si>
  <si>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</si>
  <si>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</si>
  <si>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</si>
  <si>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</si>
  <si>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</si>
  <si>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</si>
  <si>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</si>
  <si>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</si>
  <si>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</si>
  <si>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</si>
  <si>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</si>
  <si>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</si>
  <si>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</si>
  <si>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</si>
  <si>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</si>
  <si>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</si>
  <si>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</si>
  <si>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</si>
  <si>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</si>
  <si>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</si>
  <si>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</si>
  <si>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</si>
  <si>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</si>
  <si>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</si>
  <si>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</si>
  <si>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</si>
  <si>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</si>
  <si>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</si>
  <si>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</si>
  <si>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</si>
  <si>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</si>
  <si>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</si>
  <si>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</si>
  <si>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</si>
  <si>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</si>
  <si>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</si>
  <si>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</si>
  <si>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</si>
  <si>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</si>
  <si>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</si>
  <si>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</si>
  <si>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</si>
  <si>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</si>
  <si>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</si>
  <si>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</si>
  <si>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</si>
  <si>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</si>
  <si>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</si>
  <si>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</si>
  <si>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</si>
  <si>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</si>
  <si>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</si>
  <si>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</si>
  <si>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</si>
  <si>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</si>
  <si>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</si>
  <si>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</si>
  <si>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</si>
  <si>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</si>
  <si>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</si>
  <si>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</si>
  <si>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</si>
  <si>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</si>
  <si>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</si>
  <si>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</si>
  <si>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</si>
  <si>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</si>
  <si>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</si>
  <si>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</si>
  <si>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</si>
  <si>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</si>
  <si>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</si>
  <si>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</si>
  <si>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</si>
  <si>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</si>
  <si>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</si>
  <si>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</si>
  <si>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</si>
  <si>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</si>
  <si>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</si>
  <si>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</si>
  <si>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</si>
  <si>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</si>
  <si>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</si>
  <si>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</si>
  <si>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</si>
  <si>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</si>
  <si>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</si>
  <si>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</si>
  <si>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</si>
  <si>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</si>
  <si>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</si>
  <si>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</si>
  <si>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</si>
  <si>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</si>
  <si>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</si>
  <si>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</si>
  <si>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</si>
  <si>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</si>
  <si>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</si>
  <si>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</si>
  <si>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</si>
  <si>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</si>
  <si>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</si>
  <si>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</si>
  <si>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</si>
  <si>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</si>
  <si>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</si>
  <si>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</si>
  <si>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</si>
  <si>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</si>
  <si>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</si>
  <si>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</si>
  <si>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</si>
  <si>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</si>
  <si>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</si>
  <si>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</si>
  <si>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</si>
  <si>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</si>
  <si>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</si>
  <si>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</si>
  <si>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</si>
  <si>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</si>
  <si>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</si>
  <si>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</si>
  <si>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</si>
  <si>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</si>
  <si>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</si>
  <si>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</si>
  <si>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</si>
  <si>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</si>
  <si>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</si>
  <si>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</si>
  <si>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</si>
  <si>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</si>
  <si>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</si>
  <si>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</si>
  <si>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</si>
  <si>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</si>
  <si>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</si>
  <si>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</si>
  <si>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</si>
  <si>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</si>
  <si>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</si>
  <si>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</si>
  <si>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</si>
  <si>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</si>
  <si>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</si>
  <si>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</si>
  <si>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</si>
  <si>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</si>
  <si>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</si>
  <si>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</si>
  <si>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</si>
  <si>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</si>
  <si>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</si>
  <si>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</si>
  <si>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</si>
  <si>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</si>
  <si>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</si>
  <si>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</si>
  <si>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</si>
  <si>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</si>
  <si>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</si>
  <si>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</si>
  <si>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</si>
  <si>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</si>
  <si>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</si>
  <si>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</si>
  <si>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</si>
  <si>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</si>
  <si>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</si>
  <si>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</si>
  <si>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</si>
  <si>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</si>
  <si>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</si>
  <si>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</si>
  <si>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</si>
  <si>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</si>
  <si>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</si>
  <si>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</si>
  <si>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</si>
  <si>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</si>
  <si>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</si>
  <si>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</si>
  <si>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</si>
  <si>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</si>
  <si>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</si>
  <si>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</si>
  <si>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</si>
  <si>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</si>
  <si>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</si>
  <si>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</si>
  <si>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</si>
  <si>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</si>
  <si>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</si>
  <si>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</si>
  <si>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</si>
  <si>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</si>
  <si>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</si>
  <si>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</si>
  <si>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</si>
  <si>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</si>
  <si>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</si>
  <si>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</si>
  <si>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</si>
  <si>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</si>
  <si>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</si>
  <si>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</si>
  <si>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</si>
  <si>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</si>
  <si>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</si>
  <si>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</si>
  <si>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</si>
  <si>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</si>
  <si>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</si>
  <si>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</si>
  <si>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</si>
  <si>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</si>
  <si>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</si>
  <si>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</si>
  <si>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</si>
  <si>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</si>
  <si>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</si>
  <si>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</si>
  <si>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</si>
  <si>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</si>
  <si>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</si>
  <si>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</si>
  <si>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</si>
  <si>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</si>
  <si>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</si>
  <si>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</si>
  <si>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</si>
  <si>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</si>
  <si>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</si>
  <si>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</si>
  <si>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</si>
  <si>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</si>
  <si>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</si>
  <si>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</si>
  <si>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</si>
  <si>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</si>
  <si>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</si>
  <si>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</si>
  <si>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</si>
  <si>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</si>
  <si>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</si>
  <si>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</si>
  <si>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</si>
  <si>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</si>
  <si>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</si>
  <si>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</si>
  <si>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</si>
  <si>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</si>
  <si>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</si>
  <si>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</si>
  <si>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</si>
  <si>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</si>
  <si>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</si>
  <si>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</si>
  <si>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</si>
  <si>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</si>
  <si>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</si>
  <si>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</si>
  <si>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</si>
  <si>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</si>
  <si>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</si>
  <si>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</si>
  <si>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</si>
  <si>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</si>
  <si>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</si>
  <si>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</si>
  <si>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</si>
  <si>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</si>
  <si>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</si>
  <si>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</si>
  <si>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</si>
  <si>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</si>
  <si>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</si>
  <si>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</si>
  <si>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</si>
  <si>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</si>
  <si>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</si>
  <si>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</si>
  <si>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</si>
  <si>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</si>
  <si>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</si>
  <si>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</si>
  <si>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</si>
  <si>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</si>
  <si>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</si>
  <si>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</si>
  <si>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</si>
  <si>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</si>
  <si>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</si>
  <si>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</si>
  <si>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</si>
  <si>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</si>
  <si>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</si>
  <si>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</si>
  <si>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</si>
  <si>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</si>
  <si>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</si>
  <si>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</si>
  <si>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</si>
  <si>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</si>
  <si>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</si>
  <si>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</si>
  <si>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</si>
  <si>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</si>
  <si>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</si>
  <si>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</si>
  <si>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</si>
  <si>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</si>
  <si>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</si>
  <si>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</si>
  <si>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</si>
  <si>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</si>
  <si>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</si>
  <si>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</si>
  <si>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</si>
  <si>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</si>
  <si>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</si>
  <si>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</si>
  <si>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</si>
  <si>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</si>
  <si>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</si>
  <si>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</si>
  <si>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</si>
  <si>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</si>
  <si>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</si>
  <si>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</si>
  <si>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</si>
  <si>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</si>
  <si>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</si>
  <si>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</si>
  <si>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</si>
  <si>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</si>
  <si>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</si>
  <si>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</si>
  <si>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</si>
  <si>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</si>
  <si>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</si>
  <si>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</si>
  <si>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</si>
  <si>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</si>
  <si>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</si>
  <si>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</si>
  <si>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</si>
  <si>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</si>
  <si>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</si>
  <si>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</si>
  <si>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</si>
  <si>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</si>
  <si>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</si>
  <si>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</si>
  <si>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</si>
  <si>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</si>
  <si>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</si>
  <si>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</si>
  <si>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</si>
  <si>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</si>
  <si>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</si>
  <si>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</si>
  <si>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</si>
  <si>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</si>
  <si>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</si>
  <si>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</si>
  <si>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</si>
  <si>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</si>
  <si>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</si>
  <si>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</si>
  <si>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</si>
  <si>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</si>
  <si>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</si>
  <si>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</si>
  <si>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</si>
  <si>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</si>
  <si>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</si>
  <si>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</si>
  <si>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</si>
  <si>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</si>
  <si>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</si>
  <si>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</si>
  <si>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</si>
  <si>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</si>
  <si>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</si>
  <si>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</si>
  <si>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</si>
  <si>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</si>
  <si>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</si>
  <si>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</si>
  <si>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</si>
  <si>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</si>
  <si>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</si>
  <si>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</si>
  <si>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</si>
  <si>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</si>
  <si>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</si>
  <si>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</si>
  <si>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</si>
  <si>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</si>
  <si>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</si>
  <si>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</si>
  <si>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</si>
  <si>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</si>
  <si>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</si>
  <si>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</si>
  <si>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</si>
  <si>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</si>
  <si>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</si>
  <si>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</si>
  <si>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</si>
  <si>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</si>
  <si>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</si>
  <si>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</si>
  <si>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</si>
  <si>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</si>
  <si>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</si>
  <si>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</si>
  <si>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</si>
  <si>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</si>
  <si>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</si>
  <si>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</si>
  <si>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</si>
  <si>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</si>
  <si>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</si>
  <si>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</si>
  <si>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</si>
  <si>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</si>
  <si>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</si>
  <si>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</si>
  <si>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</si>
  <si>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</si>
  <si>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</si>
  <si>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</si>
  <si>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</si>
  <si>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</si>
  <si>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</si>
  <si>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</si>
  <si>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</si>
  <si>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</si>
  <si>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</si>
  <si>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</si>
  <si>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</si>
  <si>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</si>
  <si>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</si>
  <si>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</si>
  <si>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</si>
  <si>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</si>
  <si>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</si>
  <si>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</si>
  <si>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</si>
  <si>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</si>
  <si>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</si>
  <si>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</si>
  <si>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</si>
  <si>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</si>
  <si>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</si>
  <si>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</si>
  <si>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</si>
  <si>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</si>
  <si>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</si>
  <si>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</si>
  <si>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</si>
  <si>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</si>
  <si>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</si>
  <si>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</si>
  <si>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</si>
  <si>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</si>
  <si>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</si>
  <si>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</si>
  <si>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</si>
  <si>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</si>
  <si>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</si>
  <si>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</si>
  <si>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</si>
  <si>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</si>
  <si>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</si>
  <si>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</si>
  <si>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</si>
  <si>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</si>
  <si>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</si>
  <si>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</si>
  <si>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</si>
  <si>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</si>
  <si>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</si>
  <si>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</si>
  <si>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</si>
  <si>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</si>
  <si>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</si>
  <si>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</si>
  <si>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</si>
  <si>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</si>
  <si>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</si>
  <si>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</si>
  <si>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</si>
  <si>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</si>
  <si>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</si>
  <si>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</si>
  <si>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</si>
  <si>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</si>
  <si>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</si>
  <si>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</si>
  <si>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</si>
  <si>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</si>
  <si>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</si>
  <si>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</si>
  <si>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</si>
  <si>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</si>
  <si>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</si>
  <si>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</si>
  <si>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</si>
  <si>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</si>
  <si>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</si>
  <si>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</si>
  <si>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</si>
  <si>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</si>
  <si>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</si>
  <si>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</si>
  <si>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</si>
  <si>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</si>
  <si>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</si>
  <si>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</si>
  <si>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</si>
  <si>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</si>
  <si>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</si>
  <si>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</si>
  <si>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</si>
  <si>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</si>
  <si>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</si>
  <si>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</si>
  <si>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</si>
  <si>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</si>
  <si>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</si>
  <si>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</si>
  <si>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</si>
  <si>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</si>
  <si>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</si>
  <si>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</si>
  <si>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</si>
  <si>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</si>
  <si>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</si>
  <si>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</si>
  <si>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</si>
  <si>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</si>
  <si>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</si>
  <si>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</si>
  <si>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</si>
  <si>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</si>
  <si>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</si>
  <si>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</si>
  <si>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</si>
  <si>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</si>
  <si>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</si>
  <si>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</si>
  <si>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</si>
  <si>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</si>
  <si>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</si>
  <si>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</si>
  <si>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</si>
  <si>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</si>
  <si>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</si>
  <si>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</si>
  <si>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</si>
  <si>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</si>
  <si>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</si>
  <si>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</si>
  <si>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</si>
  <si>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</si>
  <si>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</si>
  <si>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</si>
  <si>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</si>
  <si>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</si>
  <si>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</si>
  <si>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</si>
  <si>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</si>
  <si>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</si>
  <si>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</si>
  <si>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</si>
  <si>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</si>
  <si>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</si>
  <si>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</si>
  <si>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</si>
  <si>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</si>
  <si>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</si>
  <si>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</si>
  <si>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</si>
  <si>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</si>
  <si>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</si>
  <si>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</si>
  <si>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</si>
  <si>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</si>
  <si>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</si>
  <si>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</si>
  <si>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</si>
  <si>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</si>
  <si>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</si>
  <si>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</si>
  <si>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</si>
  <si>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</si>
  <si>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</si>
  <si>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</si>
  <si>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</si>
  <si>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</si>
  <si>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</si>
  <si>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</si>
  <si>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</si>
  <si>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</si>
  <si>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</si>
  <si>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</si>
  <si>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</si>
  <si>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</si>
  <si>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</si>
  <si>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</si>
  <si>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</si>
  <si>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</si>
  <si>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</si>
  <si>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</si>
  <si>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</si>
  <si>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</si>
  <si>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</si>
  <si>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</si>
  <si>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</si>
  <si>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</si>
  <si>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</si>
  <si>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</si>
  <si>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</si>
  <si>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</si>
  <si>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</si>
  <si>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</si>
  <si>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</si>
  <si>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</si>
  <si>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</si>
  <si>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</si>
  <si>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</si>
  <si>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</si>
  <si>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</si>
  <si>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</si>
  <si>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</si>
  <si>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</si>
  <si>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</si>
  <si>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</si>
  <si>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</si>
  <si>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</si>
  <si>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</si>
  <si>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</si>
  <si>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</si>
  <si>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</si>
  <si>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</si>
  <si>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</si>
  <si>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</si>
  <si>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</si>
  <si>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</si>
  <si>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</si>
  <si>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</si>
  <si>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</si>
  <si>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</si>
  <si>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</si>
  <si>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</si>
  <si>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</si>
  <si>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</si>
  <si>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</si>
  <si>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</si>
  <si>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</si>
  <si>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</si>
  <si>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</si>
  <si>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</si>
  <si>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</si>
  <si>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</si>
  <si>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</si>
  <si>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</si>
  <si>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</si>
  <si>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</si>
  <si>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</si>
  <si>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</si>
  <si>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</si>
  <si>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</si>
  <si>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</si>
  <si>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</si>
  <si>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</si>
  <si>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</si>
  <si>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</si>
  <si>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</si>
  <si>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</si>
  <si>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</si>
  <si>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</si>
  <si>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</si>
  <si>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</si>
  <si>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</si>
  <si>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</si>
  <si>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</si>
  <si>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</si>
  <si>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</si>
  <si>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</si>
  <si>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</si>
  <si>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</si>
  <si>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</si>
  <si>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</si>
  <si>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</si>
  <si>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</si>
  <si>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</si>
  <si>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</si>
  <si>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</si>
  <si>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</si>
  <si>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</si>
  <si>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</si>
  <si>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</si>
  <si>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</si>
  <si>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</si>
  <si>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</si>
  <si>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</si>
  <si>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</si>
  <si>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</si>
  <si>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</si>
  <si>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</si>
  <si>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</si>
  <si>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</si>
  <si>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</si>
  <si>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</si>
  <si>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</si>
  <si>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</si>
  <si>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</si>
  <si>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</si>
  <si>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</si>
  <si>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</si>
  <si>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</si>
  <si>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</si>
  <si>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</si>
  <si>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</si>
  <si>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</si>
  <si>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</si>
  <si>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</si>
  <si>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</si>
  <si>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</si>
  <si>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</si>
  <si>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</si>
  <si>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</si>
  <si>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</si>
  <si>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</si>
  <si>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</si>
  <si>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</si>
  <si>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</si>
  <si>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</si>
  <si>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</si>
  <si>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</si>
  <si>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</si>
  <si>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</si>
  <si>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</si>
  <si>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</si>
  <si>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</si>
  <si>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</si>
  <si>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</si>
  <si>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</si>
  <si>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</si>
  <si>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</si>
  <si>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</si>
  <si>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</si>
  <si>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</si>
  <si>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</si>
  <si>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</si>
  <si>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</si>
  <si>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</si>
  <si>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</si>
  <si>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</si>
  <si>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</si>
  <si>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</si>
  <si>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</si>
  <si>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</si>
  <si>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</si>
  <si>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</si>
  <si>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</si>
  <si>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</si>
  <si>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</si>
  <si>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</si>
  <si>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</si>
  <si>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</si>
  <si>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</si>
  <si>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</si>
  <si>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</si>
  <si>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</si>
  <si>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</si>
  <si>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</si>
  <si>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</si>
  <si>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</si>
  <si>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</si>
  <si>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</si>
  <si>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</si>
  <si>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</si>
  <si>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</si>
  <si>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</si>
  <si>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</si>
  <si>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</si>
  <si>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</si>
  <si>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</si>
  <si>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</si>
  <si>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</si>
  <si>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</si>
  <si>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</si>
  <si>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</si>
  <si>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</si>
  <si>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</si>
  <si>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</si>
  <si>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</si>
  <si>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</si>
  <si>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</si>
  <si>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</si>
  <si>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</si>
  <si>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</si>
  <si>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</si>
  <si>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</si>
  <si>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</si>
  <si>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</si>
  <si>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</si>
  <si>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</si>
  <si>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</si>
  <si>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</si>
  <si>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</si>
  <si>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</si>
  <si>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</si>
  <si>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</si>
  <si>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</si>
  <si>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</si>
  <si>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</si>
  <si>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</si>
  <si>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</si>
  <si>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</si>
  <si>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</si>
  <si>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</si>
  <si>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</si>
  <si>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</si>
  <si>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</si>
  <si>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</si>
  <si>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</si>
  <si>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</si>
  <si>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</si>
  <si>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</si>
  <si>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</si>
  <si>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</si>
  <si>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</si>
  <si>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</si>
  <si>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</si>
  <si>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</si>
  <si>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</si>
  <si>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</si>
  <si>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</si>
  <si>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</si>
  <si>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</si>
  <si>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</si>
  <si>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</si>
  <si>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</si>
  <si>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</si>
  <si>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</si>
  <si>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</si>
  <si>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</si>
  <si>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</si>
  <si>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</si>
  <si>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</si>
  <si>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</si>
  <si>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</si>
  <si>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</si>
  <si>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</si>
  <si>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</si>
  <si>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</si>
  <si>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</si>
  <si>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</si>
  <si>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</si>
  <si>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</si>
  <si>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</si>
  <si>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</si>
  <si>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</si>
  <si>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</si>
  <si>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</si>
  <si>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</si>
  <si>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</si>
  <si>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</si>
  <si>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</si>
  <si>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</si>
  <si>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</si>
  <si>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</si>
  <si>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</si>
  <si>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</si>
  <si>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</si>
  <si>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</si>
  <si>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</si>
  <si>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</si>
  <si>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</si>
  <si>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</si>
  <si>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</si>
  <si>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</si>
  <si>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</si>
  <si>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</si>
  <si>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</si>
  <si>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</si>
  <si>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</si>
  <si>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</si>
  <si>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</si>
  <si>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</si>
  <si>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</si>
  <si>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</si>
  <si>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</si>
  <si>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</si>
  <si>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</si>
  <si>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</si>
  <si>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</si>
  <si>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</si>
  <si>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</si>
  <si>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</si>
  <si>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</si>
  <si>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</si>
  <si>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</si>
  <si>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</si>
  <si>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</si>
  <si>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</si>
  <si>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</si>
  <si>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</si>
  <si>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</si>
  <si>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</si>
  <si>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</si>
  <si>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</si>
  <si>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</si>
  <si>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</si>
  <si>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</si>
  <si>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</si>
  <si>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</si>
  <si>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</si>
  <si>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</si>
  <si>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</si>
  <si>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</si>
  <si>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</si>
  <si>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</si>
  <si>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</si>
  <si>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</si>
  <si>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</si>
  <si>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</si>
  <si>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</si>
  <si>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</si>
  <si>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</si>
  <si>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</si>
  <si>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</si>
  <si>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</si>
  <si>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</si>
  <si>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</si>
  <si>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</si>
  <si>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</si>
  <si>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</si>
  <si>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</si>
  <si>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</si>
  <si>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</si>
  <si>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</si>
  <si>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</si>
  <si>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</si>
  <si>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</si>
  <si>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</si>
  <si>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</si>
  <si>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</si>
  <si>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</si>
  <si>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</si>
  <si>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</si>
  <si>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</si>
  <si>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</si>
  <si>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</si>
  <si>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</si>
  <si>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</si>
  <si>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</si>
  <si>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</si>
  <si>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</si>
  <si>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</si>
  <si>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</si>
  <si>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</si>
  <si>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</si>
  <si>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</si>
  <si>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</si>
  <si>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</si>
  <si>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</si>
  <si>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</si>
  <si>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</si>
  <si>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</si>
  <si>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</si>
  <si>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</si>
  <si>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</si>
  <si>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</si>
  <si>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</si>
  <si>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</si>
  <si>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</si>
  <si>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</si>
  <si>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</si>
  <si>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</si>
  <si>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</si>
  <si>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</si>
  <si>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</si>
  <si>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</si>
  <si>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</si>
  <si>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</si>
  <si>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</si>
  <si>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</si>
  <si>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</si>
  <si>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</si>
  <si>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</si>
  <si>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</si>
  <si>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</si>
  <si>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</si>
  <si>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</si>
  <si>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</si>
  <si>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</si>
  <si>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</si>
  <si>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</si>
  <si>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</si>
  <si>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</si>
  <si>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</si>
  <si>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</si>
  <si>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</si>
  <si>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</si>
  <si>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</si>
  <si>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</si>
  <si>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</si>
  <si>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</si>
  <si>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</si>
  <si>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</si>
  <si>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</si>
  <si>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</si>
  <si>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</si>
  <si>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</si>
  <si>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</si>
  <si>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</si>
  <si>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</si>
  <si>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</si>
  <si>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</si>
  <si>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</si>
  <si>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</si>
  <si>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</si>
  <si>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</si>
  <si>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</si>
  <si>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</si>
  <si>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</si>
  <si>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</si>
  <si>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</si>
  <si>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</si>
  <si>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</si>
  <si>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</si>
  <si>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</si>
  <si>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</si>
  <si>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</si>
  <si>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</si>
  <si>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</si>
  <si>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</si>
  <si>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</si>
  <si>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</si>
  <si>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</si>
  <si>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</si>
  <si>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</si>
  <si>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</si>
  <si>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</si>
  <si>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</si>
  <si>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</si>
  <si>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</si>
  <si>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</si>
  <si>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</si>
  <si>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</si>
  <si>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</si>
  <si>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</si>
  <si>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</si>
  <si>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</si>
  <si>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</si>
  <si>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</si>
  <si>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</si>
  <si>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</si>
  <si>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</si>
  <si>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</si>
  <si>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</si>
  <si>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</si>
  <si>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</si>
  <si>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</si>
  <si>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</si>
  <si>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</si>
  <si>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</si>
  <si>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</si>
  <si>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</si>
  <si>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</si>
  <si>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</si>
  <si>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</si>
  <si>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</si>
  <si>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</si>
  <si>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</si>
  <si>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</si>
  <si>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</si>
  <si>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</si>
  <si>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</si>
  <si>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</si>
  <si>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</si>
  <si>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</si>
  <si>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</si>
  <si>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</si>
  <si>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</si>
  <si>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</si>
  <si>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</si>
  <si>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</si>
  <si>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</si>
  <si>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</si>
  <si>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</si>
  <si>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</si>
  <si>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</si>
  <si>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</si>
  <si>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</si>
  <si>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</si>
  <si>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</si>
  <si>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</si>
  <si>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</si>
  <si>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</si>
  <si>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</si>
  <si>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</si>
  <si>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</si>
  <si>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</si>
  <si>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</si>
  <si>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</si>
  <si>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</si>
  <si>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</si>
  <si>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</si>
  <si>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</si>
  <si>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</si>
  <si>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</si>
  <si>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</si>
  <si>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</si>
  <si>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</si>
  <si>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</si>
  <si>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</si>
  <si>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</si>
  <si>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</si>
  <si>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</si>
  <si>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</si>
  <si>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</si>
  <si>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</si>
  <si>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</si>
  <si>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</si>
  <si>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</si>
  <si>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</si>
  <si>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</si>
  <si>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</si>
  <si>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</si>
  <si>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</si>
  <si>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</si>
  <si>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</si>
  <si>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</si>
  <si>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</si>
  <si>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</si>
  <si>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</si>
  <si>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</si>
  <si>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</si>
  <si>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</si>
  <si>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</si>
  <si>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</si>
  <si>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</si>
  <si>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</si>
  <si>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</si>
  <si>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</si>
  <si>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</si>
  <si>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</si>
  <si>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</si>
  <si>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</si>
  <si>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</si>
  <si>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</si>
  <si>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</si>
  <si>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</si>
  <si>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</si>
  <si>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</si>
  <si>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</si>
  <si>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</si>
  <si>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</si>
  <si>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</si>
  <si>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</si>
  <si>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</si>
  <si>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</si>
  <si>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</si>
  <si>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</si>
  <si>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</si>
  <si>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</si>
  <si>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</si>
  <si>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</si>
  <si>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</si>
  <si>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</si>
  <si>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</si>
  <si>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</si>
  <si>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</si>
  <si>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</si>
  <si>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</si>
  <si>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</si>
  <si>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</si>
  <si>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</si>
  <si>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</si>
  <si>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</si>
  <si>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</si>
  <si>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</si>
  <si>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</si>
  <si>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</si>
  <si>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</si>
  <si>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</si>
  <si>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</si>
  <si>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</si>
  <si>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</si>
  <si>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</si>
  <si>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</si>
  <si>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</si>
  <si>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</si>
  <si>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</si>
  <si>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</si>
  <si>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</si>
  <si>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</si>
  <si>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</si>
  <si>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</si>
  <si>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</si>
  <si>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</si>
  <si>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</si>
  <si>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</si>
  <si>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</si>
  <si>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</si>
  <si>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</si>
  <si>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</si>
  <si>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</si>
  <si>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</si>
  <si>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</si>
  <si>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</si>
  <si>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</si>
  <si>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</si>
  <si>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</si>
  <si>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</si>
  <si>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</si>
  <si>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</si>
  <si>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</si>
  <si>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</si>
  <si>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</si>
  <si>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</si>
  <si>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</si>
  <si>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</si>
  <si>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</si>
  <si>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</si>
  <si>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</si>
  <si>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</si>
  <si>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</si>
  <si>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</si>
  <si>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</si>
  <si>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</si>
  <si>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</si>
  <si>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</si>
  <si>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</si>
  <si>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</si>
  <si>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</si>
  <si>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</si>
  <si>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</si>
  <si>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</si>
  <si>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</si>
  <si>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</si>
  <si>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</si>
  <si>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</si>
  <si>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</si>
  <si>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</si>
  <si>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</si>
  <si>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</si>
  <si>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</si>
  <si>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</si>
  <si>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</si>
  <si>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</si>
  <si>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</si>
  <si>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</si>
  <si>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</si>
  <si>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</si>
  <si>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</si>
  <si>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</si>
  <si>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</si>
  <si>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</si>
  <si>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</si>
  <si>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</si>
  <si>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</si>
  <si>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</si>
  <si>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</si>
  <si>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</si>
  <si>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</si>
  <si>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</si>
  <si>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</si>
  <si>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</si>
  <si>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</si>
  <si>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</si>
  <si>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</si>
  <si>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</si>
  <si>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</si>
  <si>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</si>
  <si>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</si>
  <si>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</si>
  <si>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</si>
  <si>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</si>
  <si>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</si>
  <si>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</si>
  <si>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</si>
  <si>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</si>
  <si>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</si>
  <si>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</si>
  <si>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</si>
  <si>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</si>
  <si>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</si>
  <si>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</si>
  <si>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</si>
  <si>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</si>
  <si>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</si>
  <si>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</si>
  <si>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</si>
  <si>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</si>
  <si>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</si>
  <si>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</si>
  <si>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</si>
  <si>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</si>
  <si>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</si>
  <si>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</si>
  <si>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</si>
  <si>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</si>
  <si>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</si>
  <si>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</si>
  <si>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</si>
  <si>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</si>
  <si>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</si>
  <si>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</si>
  <si>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</si>
  <si>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</si>
  <si>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</si>
  <si>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</si>
  <si>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</si>
  <si>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</si>
  <si>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</si>
  <si>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</si>
  <si>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</si>
  <si>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</si>
  <si>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</si>
  <si>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</si>
  <si>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</si>
  <si>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</si>
  <si>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</si>
  <si>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</si>
  <si>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</si>
  <si>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</si>
  <si>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</si>
  <si>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</si>
  <si>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</si>
  <si>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</si>
  <si>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</si>
  <si>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</si>
  <si>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</si>
  <si>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</si>
  <si>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</si>
  <si>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</si>
  <si>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</si>
  <si>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</si>
  <si>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</si>
  <si>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</si>
  <si>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</si>
  <si>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</si>
  <si>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</si>
  <si>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</si>
  <si>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</si>
  <si>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</si>
  <si>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</si>
  <si>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</si>
  <si>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</si>
  <si>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</si>
  <si>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</si>
  <si>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</si>
  <si>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</si>
  <si>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</si>
  <si>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</si>
  <si>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</si>
  <si>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</si>
  <si>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</si>
  <si>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</si>
  <si>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</si>
  <si>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</si>
  <si>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</si>
  <si>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</si>
  <si>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</si>
  <si>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</si>
  <si>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</si>
  <si>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</si>
  <si>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</si>
  <si>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</si>
  <si>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</si>
  <si>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</si>
  <si>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</si>
  <si>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</si>
  <si>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</si>
  <si>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</si>
  <si>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</si>
  <si>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</si>
  <si>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</si>
  <si>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</si>
  <si>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</si>
  <si>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</si>
  <si>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</si>
  <si>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</si>
  <si>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</si>
  <si>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</si>
  <si>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</si>
  <si>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</si>
  <si>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</si>
  <si>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</si>
  <si>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</si>
  <si>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</si>
  <si>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</si>
  <si>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</si>
  <si>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</si>
  <si>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</si>
  <si>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</si>
  <si>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</si>
  <si>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</si>
  <si>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</si>
  <si>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</si>
  <si>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</si>
  <si>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</si>
  <si>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</si>
  <si>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</si>
  <si>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</si>
  <si>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</si>
  <si>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</si>
  <si>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</si>
  <si>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</si>
  <si>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</si>
  <si>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</si>
  <si>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</si>
  <si>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</si>
  <si>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</si>
  <si>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</si>
  <si>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</si>
  <si>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</si>
  <si>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</si>
  <si>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</si>
  <si>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</si>
  <si>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</si>
  <si>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</si>
  <si>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</si>
  <si>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</si>
  <si>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</si>
  <si>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</si>
  <si>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</si>
  <si>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</si>
  <si>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</si>
  <si>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</si>
  <si>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</si>
  <si>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</si>
  <si>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</si>
  <si>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</si>
  <si>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</si>
  <si>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</si>
  <si>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</si>
  <si>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</si>
  <si>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</si>
  <si>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</si>
  <si>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</si>
  <si>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</si>
  <si>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</si>
  <si>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</si>
  <si>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</si>
  <si>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</si>
  <si>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</si>
  <si>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</si>
  <si>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</si>
  <si>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</si>
  <si>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</si>
  <si>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</si>
  <si>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</si>
  <si>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</si>
  <si>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</si>
  <si>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</si>
  <si>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</si>
  <si>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</si>
  <si>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</si>
  <si>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</si>
  <si>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</si>
  <si>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</si>
  <si>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</si>
  <si>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</si>
  <si>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</si>
  <si>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</si>
  <si>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</si>
  <si>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</si>
  <si>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</si>
  <si>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</si>
  <si>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</si>
  <si>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</si>
  <si>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</si>
  <si>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</si>
  <si>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</si>
  <si>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</si>
  <si>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</si>
  <si>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</si>
  <si>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</si>
  <si>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</si>
  <si>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</si>
  <si>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</si>
  <si>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</si>
  <si>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</si>
  <si>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</si>
  <si>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</si>
  <si>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</si>
  <si>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</si>
  <si>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</si>
  <si>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</si>
  <si>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</si>
  <si>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</si>
  <si>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</si>
  <si>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</si>
  <si>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</si>
  <si>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</si>
  <si>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</si>
  <si>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</si>
  <si>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</si>
  <si>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</si>
  <si>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</si>
  <si>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</si>
  <si>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</si>
  <si>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</si>
  <si>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</si>
  <si>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</si>
  <si>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</si>
  <si>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</si>
  <si>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</si>
  <si>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</si>
  <si>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</si>
  <si>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</si>
  <si>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</si>
  <si>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</si>
  <si>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</si>
  <si>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</si>
  <si>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</si>
  <si>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</si>
  <si>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</si>
  <si>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</si>
  <si>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</si>
  <si>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</si>
  <si>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</si>
  <si>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</si>
  <si>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</si>
  <si>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</si>
  <si>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</si>
  <si>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</si>
  <si>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</si>
  <si>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</si>
  <si>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</si>
  <si>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</si>
  <si>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</si>
  <si>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</si>
  <si>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</si>
  <si>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</si>
  <si>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</si>
  <si>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</si>
  <si>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</si>
  <si>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</si>
  <si>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</si>
  <si>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</si>
  <si>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</si>
  <si>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</si>
  <si>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</si>
  <si>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</si>
  <si>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</si>
  <si>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</si>
  <si>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</si>
  <si>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</si>
  <si>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</si>
  <si>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</si>
  <si>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</si>
  <si>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</si>
  <si>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</si>
  <si>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</si>
  <si>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</si>
  <si>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</si>
  <si>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</si>
  <si>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</si>
  <si>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</si>
  <si>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</si>
  <si>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</si>
  <si>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</si>
  <si>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</si>
  <si>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</si>
  <si>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</si>
  <si>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</si>
  <si>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</si>
  <si>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</si>
  <si>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</si>
  <si>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</si>
  <si>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</si>
  <si>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</si>
  <si>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</si>
  <si>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</si>
  <si>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</si>
  <si>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</si>
  <si>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</si>
  <si>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</si>
  <si>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</si>
  <si>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</si>
  <si>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</si>
  <si>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</si>
  <si>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</si>
  <si>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</si>
  <si>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</si>
  <si>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</si>
  <si>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</si>
  <si>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</si>
  <si>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</si>
  <si>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</si>
  <si>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</si>
  <si>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</si>
  <si>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</si>
  <si>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</si>
  <si>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</si>
  <si>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</si>
  <si>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</si>
  <si>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</si>
  <si>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</si>
  <si>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</si>
  <si>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</si>
  <si>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</si>
  <si>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</si>
  <si>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</si>
  <si>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</si>
  <si>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</si>
  <si>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</si>
  <si>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</si>
  <si>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</si>
  <si>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</si>
  <si>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</si>
  <si>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</si>
  <si>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</si>
  <si>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</si>
  <si>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</si>
  <si>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</si>
  <si>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</si>
  <si>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</si>
  <si>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</si>
  <si>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</si>
  <si>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</si>
  <si>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</si>
  <si>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</si>
  <si>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</si>
  <si>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</si>
  <si>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</si>
  <si>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</si>
  <si>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</si>
  <si>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</si>
  <si>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</si>
  <si>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</si>
  <si>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</si>
  <si>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</si>
  <si>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</si>
  <si>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</si>
  <si>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</si>
  <si>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</si>
  <si>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</si>
  <si>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</si>
  <si>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</si>
  <si>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</si>
  <si>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</si>
  <si>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</si>
  <si>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</si>
  <si>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</si>
  <si>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</si>
  <si>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</si>
  <si>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</si>
  <si>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</si>
  <si>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</si>
  <si>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</si>
  <si>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</si>
  <si>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</si>
  <si>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</si>
  <si>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</si>
  <si>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</si>
  <si>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</si>
  <si>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</si>
  <si>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</si>
  <si>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</si>
  <si>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</si>
  <si>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</si>
  <si>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</si>
  <si>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</si>
  <si>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</si>
  <si>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</si>
  <si>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</si>
  <si>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</si>
  <si>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</si>
  <si>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</si>
  <si>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</si>
  <si>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</si>
  <si>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</si>
  <si>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</si>
  <si>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</si>
  <si>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</si>
  <si>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</si>
  <si>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</si>
  <si>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</si>
  <si>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</si>
  <si>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</si>
  <si>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</si>
  <si>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</si>
  <si>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</si>
  <si>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</si>
  <si>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</si>
  <si>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</si>
  <si>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</si>
  <si>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</si>
  <si>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</si>
  <si>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</si>
  <si>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</si>
  <si>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</si>
  <si>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</si>
  <si>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</si>
  <si>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</si>
  <si>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</si>
  <si>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</si>
  <si>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</si>
  <si>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</si>
  <si>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</si>
  <si>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</si>
  <si>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</si>
  <si>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</si>
  <si>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</si>
  <si>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</si>
  <si>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</si>
  <si>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</si>
  <si>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</si>
  <si>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</si>
  <si>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</si>
  <si>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</si>
  <si>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</si>
  <si>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</si>
  <si>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</si>
  <si>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</si>
  <si>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</si>
  <si>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</si>
  <si>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</si>
  <si>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</si>
  <si>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</si>
  <si>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</si>
  <si>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</si>
  <si>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</si>
  <si>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</si>
  <si>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</si>
  <si>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</si>
  <si>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</si>
  <si>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</si>
  <si>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</si>
  <si>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</si>
  <si>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</si>
  <si>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</si>
  <si>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</si>
  <si>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</si>
  <si>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</si>
  <si>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</si>
  <si>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</si>
  <si>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</si>
  <si>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</si>
  <si>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</si>
  <si>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</si>
  <si>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</si>
  <si>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</si>
  <si>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</si>
  <si>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</si>
  <si>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</si>
  <si>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</si>
  <si>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</si>
  <si>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</si>
  <si>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</si>
  <si>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</si>
  <si>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</si>
  <si>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</si>
  <si>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</si>
  <si>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</si>
  <si>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</si>
  <si>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</si>
  <si>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</si>
  <si>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</si>
  <si>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</si>
  <si>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</si>
  <si>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</si>
  <si>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</si>
  <si>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</si>
  <si>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</si>
  <si>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</si>
  <si>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</si>
  <si>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</si>
  <si>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</si>
  <si>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</si>
  <si>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</si>
  <si>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</si>
  <si>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</si>
  <si>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</si>
  <si>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</si>
  <si>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</si>
  <si>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</si>
  <si>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</si>
  <si>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</si>
  <si>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</si>
  <si>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</si>
  <si>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</si>
  <si>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</si>
  <si>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</si>
  <si>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</si>
  <si>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</si>
  <si>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</si>
  <si>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</si>
  <si>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</si>
  <si>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</si>
  <si>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</si>
  <si>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</si>
  <si>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</si>
  <si>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</si>
  <si>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</si>
  <si>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</si>
  <si>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</si>
  <si>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</si>
  <si>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</si>
  <si>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</si>
  <si>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</si>
  <si>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</si>
  <si>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</si>
  <si>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</si>
  <si>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</si>
  <si>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</si>
  <si>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</si>
  <si>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</si>
  <si>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</si>
  <si>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</si>
  <si>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</si>
  <si>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</si>
  <si>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</si>
  <si>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</si>
  <si>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</si>
  <si>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</si>
  <si>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</si>
  <si>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</si>
  <si>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</si>
  <si>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</si>
  <si>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</si>
  <si>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</si>
  <si>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</si>
  <si>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</si>
  <si>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</si>
  <si>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</si>
  <si>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</si>
  <si>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</si>
  <si>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</si>
  <si>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</si>
  <si>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</si>
  <si>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</si>
  <si>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</si>
  <si>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</si>
  <si>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</si>
  <si>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</si>
  <si>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</si>
  <si>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</si>
  <si>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</si>
  <si>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</si>
  <si>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</si>
  <si>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</si>
  <si>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</si>
  <si>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</si>
  <si>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</si>
  <si>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</si>
  <si>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</si>
  <si>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</si>
  <si>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</si>
  <si>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</si>
  <si>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</si>
  <si>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</si>
  <si>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</si>
  <si>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</si>
  <si>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</si>
  <si>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</si>
  <si>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</si>
  <si>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</si>
  <si>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</si>
  <si>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</si>
  <si>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</si>
  <si>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</si>
  <si>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</si>
  <si>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</si>
  <si>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</si>
  <si>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</si>
  <si>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</si>
  <si>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</si>
  <si>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</si>
  <si>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</si>
  <si>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</si>
  <si>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</si>
  <si>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</si>
  <si>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</si>
  <si>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</si>
  <si>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</si>
  <si>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</si>
  <si>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</si>
  <si>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</si>
  <si>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</si>
  <si>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</si>
  <si>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</si>
  <si>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</si>
  <si>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</si>
  <si>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</si>
  <si>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</si>
  <si>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</si>
  <si>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</si>
  <si>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</si>
  <si>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</si>
  <si>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</si>
  <si>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</si>
  <si>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</si>
  <si>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</si>
  <si>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</si>
  <si>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</si>
  <si>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</si>
  <si>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</si>
  <si>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</si>
  <si>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</si>
  <si>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</si>
  <si>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</si>
  <si>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</si>
  <si>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</si>
  <si>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</si>
  <si>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</si>
  <si>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</si>
  <si>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</si>
  <si>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</si>
  <si>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</si>
  <si>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</si>
  <si>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</si>
  <si>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</si>
  <si>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</si>
  <si>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</si>
  <si>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</si>
  <si>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</si>
  <si>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</si>
  <si>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</si>
  <si>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</si>
  <si>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</si>
  <si>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</si>
  <si>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</si>
  <si>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</si>
  <si>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</si>
  <si>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</si>
  <si>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</si>
  <si>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</si>
  <si>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</si>
  <si>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</si>
  <si>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</si>
  <si>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</si>
  <si>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</si>
  <si>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</si>
  <si>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</si>
  <si>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</si>
  <si>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</si>
  <si>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</si>
  <si>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</si>
  <si>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</si>
  <si>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</si>
  <si>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</si>
  <si>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</si>
  <si>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</si>
  <si>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</si>
  <si>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</si>
  <si>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</si>
  <si>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</si>
  <si>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</si>
  <si>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</si>
  <si>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</si>
  <si>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</si>
  <si>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</si>
  <si>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</si>
  <si>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</si>
  <si>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</si>
  <si>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</si>
  <si>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</si>
  <si>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</si>
  <si>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</si>
  <si>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</si>
  <si>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</si>
  <si>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</si>
  <si>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</si>
  <si>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</si>
  <si>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</si>
  <si>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</si>
  <si>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</si>
  <si>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</si>
  <si>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</si>
  <si>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</si>
  <si>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</si>
  <si>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</si>
  <si>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</si>
  <si>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</si>
  <si>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</si>
  <si>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</si>
  <si>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</si>
  <si>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</si>
  <si>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</si>
  <si>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</si>
  <si>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</si>
  <si>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</si>
  <si>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</si>
  <si>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</si>
  <si>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</si>
  <si>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</si>
  <si>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</si>
  <si>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</si>
  <si>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</si>
  <si>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</si>
  <si>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</si>
  <si>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</si>
  <si>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</si>
  <si>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</si>
  <si>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</si>
  <si>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</si>
  <si>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</si>
  <si>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</si>
  <si>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</si>
  <si>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</si>
  <si>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</si>
  <si>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</si>
  <si>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</si>
  <si>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</si>
  <si>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</si>
  <si>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</si>
  <si>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</si>
  <si>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</si>
  <si>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</si>
  <si>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</si>
  <si>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</si>
  <si>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</si>
  <si>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</si>
  <si>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</si>
  <si>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</si>
  <si>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</si>
  <si>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</si>
  <si>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</si>
  <si>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</si>
  <si>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</si>
  <si>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</si>
  <si>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</si>
  <si>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</si>
  <si>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</si>
  <si>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</si>
  <si>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</si>
  <si>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</si>
  <si>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</si>
  <si>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</si>
  <si>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</si>
  <si>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</si>
  <si>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</si>
  <si>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</si>
  <si>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</si>
  <si>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</si>
  <si>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</si>
  <si>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</si>
  <si>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</si>
  <si>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</si>
  <si>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</si>
  <si>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</si>
  <si>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</si>
  <si>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</si>
  <si>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</si>
  <si>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</si>
  <si>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</si>
  <si>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</si>
  <si>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</si>
  <si>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</si>
  <si>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</si>
  <si>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</si>
  <si>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</si>
  <si>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</si>
  <si>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</si>
  <si>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</si>
  <si>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</si>
  <si>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</si>
  <si>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</si>
  <si>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</si>
  <si>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</si>
  <si>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</si>
  <si>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</si>
  <si>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</si>
  <si>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</si>
  <si>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</si>
  <si>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</si>
  <si>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</si>
  <si>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</si>
  <si>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</si>
  <si>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</si>
  <si>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</si>
  <si>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</si>
  <si>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</si>
  <si>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</si>
  <si>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</si>
  <si>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</si>
  <si>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</si>
  <si>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</si>
  <si>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</si>
  <si>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</si>
  <si>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</si>
  <si>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</si>
  <si>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</si>
  <si>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</si>
  <si>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</si>
  <si>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</si>
  <si>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</si>
  <si>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</si>
  <si>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</si>
  <si>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</si>
  <si>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</si>
  <si>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</si>
  <si>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</si>
  <si>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</si>
  <si>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</si>
  <si>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</si>
  <si>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</si>
  <si>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</si>
  <si>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</si>
  <si>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</si>
  <si>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</si>
  <si>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</si>
  <si>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</si>
  <si>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</si>
  <si>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</si>
  <si>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</si>
  <si>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</si>
  <si>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</si>
  <si>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</si>
  <si>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</si>
  <si>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</si>
  <si>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</si>
  <si>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</si>
  <si>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</si>
  <si>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</si>
  <si>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</si>
  <si>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</si>
  <si>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</si>
  <si>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</si>
  <si>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</si>
  <si>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</si>
  <si>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</si>
  <si>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</si>
  <si>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</si>
  <si>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</si>
  <si>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</si>
  <si>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</si>
  <si>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</si>
  <si>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</si>
  <si>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</si>
  <si>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</si>
  <si>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</si>
  <si>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</si>
  <si>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</si>
  <si>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</si>
  <si>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</si>
  <si>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</si>
  <si>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</si>
  <si>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</si>
  <si>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</si>
  <si>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</si>
  <si>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</si>
  <si>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</si>
  <si>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</si>
  <si>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</si>
  <si>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</si>
  <si>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</si>
  <si>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</si>
  <si>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</si>
  <si>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</si>
  <si>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</si>
  <si>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</si>
  <si>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</si>
  <si>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</si>
  <si>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</si>
  <si>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</si>
  <si>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</si>
  <si>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</si>
  <si>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</si>
  <si>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</si>
  <si>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</si>
  <si>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</si>
  <si>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</si>
  <si>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</si>
  <si>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</si>
  <si>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</si>
  <si>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</si>
  <si>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</si>
  <si>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</si>
  <si>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</si>
  <si>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</si>
  <si>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</si>
  <si>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</si>
  <si>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</si>
  <si>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</si>
  <si>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</si>
  <si>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</si>
  <si>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</si>
  <si>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</si>
  <si>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</si>
  <si>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</si>
  <si>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</si>
  <si>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</si>
  <si>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</si>
  <si>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</si>
  <si>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</si>
  <si>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</si>
  <si>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</si>
  <si>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</si>
  <si>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</si>
  <si>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</si>
  <si>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</si>
  <si>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</si>
  <si>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</si>
  <si>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</si>
  <si>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</si>
  <si>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</si>
  <si>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</si>
  <si>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</si>
  <si>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</si>
  <si>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</si>
  <si>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</si>
  <si>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</si>
  <si>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</si>
  <si>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</si>
  <si>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</si>
  <si>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</si>
  <si>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</si>
  <si>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</si>
  <si>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</si>
  <si>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</si>
  <si>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</si>
  <si>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</si>
  <si>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</si>
  <si>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</si>
  <si>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</si>
  <si>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</si>
  <si>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</si>
  <si>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</si>
  <si>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</si>
  <si>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</si>
  <si>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</si>
  <si>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</si>
  <si>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</si>
  <si>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</si>
  <si>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</si>
  <si>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</si>
  <si>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</si>
  <si>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</si>
  <si>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</si>
  <si>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</si>
  <si>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</si>
  <si>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</si>
  <si>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</si>
  <si>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</si>
  <si>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</si>
  <si>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</si>
  <si>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</si>
  <si>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</si>
  <si>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</si>
  <si>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</si>
  <si>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</si>
  <si>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</si>
  <si>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</si>
  <si>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</si>
  <si>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</si>
  <si>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</si>
  <si>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</si>
  <si>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</si>
  <si>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</si>
  <si>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</si>
  <si>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</si>
  <si>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</si>
  <si>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</si>
  <si>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</si>
  <si>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</si>
  <si>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</si>
  <si>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</si>
  <si>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</si>
  <si>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</si>
  <si>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</si>
  <si>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</si>
  <si>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</si>
  <si>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</si>
  <si>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</si>
  <si>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</si>
  <si>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</si>
  <si>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</si>
  <si>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</si>
  <si>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</si>
  <si>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</si>
  <si>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</si>
  <si>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</si>
  <si>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</si>
  <si>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</si>
  <si>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</si>
  <si>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</si>
  <si>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</si>
  <si>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</si>
  <si>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</si>
  <si>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</si>
  <si>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</si>
  <si>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</si>
  <si>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</si>
  <si>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</si>
  <si>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</si>
  <si>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</si>
  <si>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</si>
  <si>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</si>
  <si>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</si>
  <si>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</si>
  <si>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</si>
  <si>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</si>
  <si>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</si>
  <si>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</si>
  <si>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</si>
  <si>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</si>
  <si>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</si>
  <si>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</si>
  <si>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</si>
  <si>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</si>
  <si>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</si>
  <si>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</si>
  <si>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</si>
  <si>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</si>
  <si>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</si>
  <si>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</si>
  <si>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</si>
  <si>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</si>
  <si>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</si>
  <si>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</si>
  <si>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</si>
  <si>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</si>
  <si>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</si>
  <si>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</si>
  <si>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</si>
  <si>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</si>
  <si>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</si>
  <si>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</si>
  <si>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</si>
  <si>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</si>
  <si>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</si>
  <si>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</si>
  <si>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</si>
  <si>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</si>
  <si>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</si>
  <si>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</si>
  <si>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</si>
  <si>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</si>
  <si>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</si>
  <si>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</si>
  <si>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</si>
  <si>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</si>
  <si>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</si>
  <si>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</si>
  <si>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</si>
  <si>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</si>
  <si>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</si>
  <si>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</si>
  <si>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</si>
  <si>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</si>
  <si>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</si>
  <si>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</si>
  <si>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</si>
  <si>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</si>
  <si>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</si>
  <si>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</si>
  <si>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</si>
  <si>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</si>
  <si>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</si>
  <si>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</si>
  <si>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</si>
  <si>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</si>
  <si>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</si>
  <si>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</si>
  <si>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</si>
  <si>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</si>
  <si>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</si>
  <si>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</si>
  <si>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</si>
  <si>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</si>
  <si>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</si>
  <si>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</si>
  <si>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</si>
  <si>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</si>
  <si>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</si>
  <si>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</si>
  <si>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</si>
  <si>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</si>
  <si>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</si>
  <si>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</si>
  <si>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</si>
  <si>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</si>
  <si>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</si>
  <si>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</si>
  <si>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</si>
  <si>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</si>
  <si>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</si>
  <si>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</si>
  <si>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</si>
  <si>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</si>
  <si>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</si>
  <si>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</si>
  <si>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</si>
  <si>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</si>
  <si>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</si>
  <si>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</si>
  <si>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</si>
  <si>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</si>
  <si>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</si>
  <si>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</si>
  <si>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</si>
  <si>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</si>
  <si>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</si>
  <si>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</si>
  <si>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</si>
  <si>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</si>
  <si>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</si>
  <si>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</si>
  <si>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</si>
  <si>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</si>
  <si>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</si>
  <si>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</si>
  <si>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</si>
  <si>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</si>
  <si>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</si>
  <si>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</si>
  <si>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</si>
  <si>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</si>
  <si>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</si>
  <si>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</si>
  <si>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</si>
  <si>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</si>
  <si>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</si>
  <si>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</si>
  <si>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</si>
  <si>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</si>
  <si>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</si>
  <si>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</si>
  <si>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</si>
  <si>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</si>
  <si>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</si>
  <si>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</si>
  <si>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</si>
  <si>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</si>
  <si>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</si>
  <si>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</si>
  <si>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</si>
  <si>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</si>
  <si>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</si>
  <si>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</si>
  <si>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</si>
  <si>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</si>
  <si>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</si>
  <si>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</si>
  <si>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</si>
  <si>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</si>
  <si>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</si>
  <si>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</si>
  <si>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</si>
  <si>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</si>
  <si>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</si>
  <si>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</si>
  <si>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</si>
  <si>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</si>
  <si>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</si>
  <si>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</si>
  <si>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</si>
  <si>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</si>
  <si>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</si>
  <si>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</si>
  <si>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</si>
  <si>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</si>
  <si>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</si>
  <si>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</si>
  <si>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</si>
  <si>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</si>
  <si>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</si>
  <si>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</si>
  <si>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</si>
  <si>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</si>
  <si>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</si>
  <si>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</si>
  <si>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</si>
  <si>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</si>
  <si>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</si>
  <si>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</si>
  <si>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</si>
  <si>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</si>
  <si>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</si>
  <si>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</si>
  <si>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</si>
  <si>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</si>
  <si>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</si>
  <si>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</si>
  <si>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</si>
  <si>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</si>
  <si>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</si>
  <si>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</si>
  <si>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</si>
  <si>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</si>
  <si>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</si>
  <si>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</si>
  <si>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</si>
  <si>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</si>
  <si>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</si>
  <si>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</si>
  <si>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</si>
  <si>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</si>
  <si>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</si>
  <si>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</si>
  <si>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</si>
  <si>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</si>
  <si>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</si>
  <si>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</si>
  <si>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</si>
  <si>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</si>
  <si>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</si>
  <si>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</si>
  <si>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</si>
  <si>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</si>
  <si>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</si>
  <si>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</si>
  <si>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</si>
  <si>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</si>
  <si>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</si>
  <si>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</si>
  <si>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</si>
  <si>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</si>
  <si>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</si>
  <si>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</si>
  <si>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</si>
  <si>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</si>
  <si>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</si>
  <si>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</si>
  <si>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</si>
  <si>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</si>
  <si>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</si>
  <si>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</si>
  <si>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</si>
  <si>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</si>
  <si>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</si>
  <si>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</si>
  <si>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</si>
  <si>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</si>
  <si>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</si>
  <si>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</si>
  <si>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</si>
  <si>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</si>
  <si>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</si>
  <si>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</si>
  <si>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</si>
  <si>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</si>
  <si>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</si>
  <si>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</si>
  <si>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</si>
  <si>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</si>
  <si>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</si>
  <si>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</si>
  <si>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</si>
  <si>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</si>
  <si>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</si>
  <si>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</si>
  <si>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</si>
  <si>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</si>
  <si>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</si>
  <si>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</si>
  <si>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</si>
  <si>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</si>
  <si>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</si>
  <si>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</si>
  <si>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</si>
  <si>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</si>
  <si>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</si>
  <si>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</si>
  <si>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</si>
  <si>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</si>
  <si>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</si>
  <si>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</si>
  <si>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</si>
  <si>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</si>
  <si>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</si>
  <si>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</si>
  <si>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</si>
  <si>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</si>
  <si>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</si>
  <si>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</si>
  <si>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</si>
  <si>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</si>
  <si>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</si>
  <si>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</si>
  <si>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</si>
  <si>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</si>
  <si>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</si>
  <si>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</si>
  <si>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</si>
  <si>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</si>
  <si>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</si>
  <si>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</si>
  <si>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</si>
  <si>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</si>
  <si>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</si>
  <si>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</si>
  <si>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</si>
  <si>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</si>
  <si>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</si>
  <si>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</si>
  <si>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</si>
  <si>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</si>
  <si>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</si>
  <si>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</si>
  <si>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</si>
  <si>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</si>
  <si>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</si>
  <si>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</si>
  <si>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</si>
  <si>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</si>
  <si>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</si>
  <si>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</si>
  <si>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</si>
  <si>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</si>
  <si>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</si>
  <si>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</si>
  <si>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</si>
  <si>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</si>
  <si>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</si>
  <si>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</si>
  <si>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</si>
  <si>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</si>
  <si>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</si>
  <si>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</si>
  <si>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</si>
  <si>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</si>
  <si>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</si>
  <si>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</si>
  <si>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</si>
  <si>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</si>
  <si>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</si>
  <si>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</si>
  <si>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</si>
  <si>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</si>
  <si>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</si>
  <si>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</si>
  <si>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</si>
  <si>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</si>
  <si>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</si>
  <si>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</si>
  <si>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</si>
  <si>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</si>
  <si>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</si>
  <si>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</si>
  <si>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</si>
  <si>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</si>
  <si>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</si>
  <si>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</si>
  <si>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</si>
  <si>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</si>
  <si>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</si>
  <si>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</si>
  <si>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</si>
  <si>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</si>
  <si>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</si>
  <si>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</si>
  <si>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</si>
  <si>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</si>
  <si>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</si>
  <si>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</si>
  <si>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</si>
  <si>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</si>
  <si>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</si>
  <si>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</si>
  <si>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</si>
  <si>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</si>
  <si>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</si>
  <si>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</si>
  <si>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</si>
  <si>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</si>
  <si>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</si>
  <si>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</si>
  <si>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</si>
  <si>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</si>
  <si>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</si>
  <si>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</si>
  <si>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</si>
  <si>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</si>
  <si>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</si>
  <si>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</si>
  <si>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</si>
  <si>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</si>
  <si>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</si>
  <si>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</si>
  <si>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</si>
  <si>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</si>
  <si>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</si>
  <si>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</si>
  <si>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</si>
  <si>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</si>
  <si>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</si>
  <si>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</si>
  <si>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</si>
  <si>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</si>
  <si>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</si>
  <si>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</si>
  <si>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</si>
  <si>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</si>
  <si>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</si>
  <si>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</si>
  <si>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</si>
  <si>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</si>
  <si>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</si>
  <si>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</si>
  <si>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</si>
  <si>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</si>
  <si>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</si>
  <si>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</si>
  <si>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</si>
  <si>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</si>
  <si>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</si>
  <si>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</si>
  <si>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</si>
  <si>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</si>
  <si>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</si>
  <si>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</si>
  <si>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</si>
  <si>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</si>
  <si>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</si>
  <si>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</si>
  <si>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</si>
  <si>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</si>
  <si>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</si>
  <si>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</si>
  <si>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</si>
  <si>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</si>
  <si>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</si>
  <si>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</si>
  <si>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</si>
  <si>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</si>
  <si>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</si>
  <si>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</si>
  <si>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</si>
  <si>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</si>
  <si>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</si>
  <si>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</si>
  <si>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</si>
  <si>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</si>
  <si>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</si>
  <si>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</si>
  <si>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</si>
  <si>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</si>
  <si>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</si>
  <si>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</si>
  <si>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</si>
  <si>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</si>
  <si>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</si>
  <si>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</si>
  <si>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</si>
  <si>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</si>
  <si>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</si>
  <si>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</si>
  <si>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</si>
  <si>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</si>
  <si>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</si>
  <si>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</si>
  <si>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</si>
  <si>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</si>
  <si>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</si>
  <si>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</si>
  <si>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</si>
  <si>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</si>
  <si>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</si>
  <si>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</si>
  <si>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</si>
  <si>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</si>
  <si>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</si>
  <si>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</si>
  <si>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</si>
  <si>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</si>
  <si>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</si>
  <si>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</si>
  <si>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</si>
  <si>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</si>
  <si>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</si>
  <si>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</si>
  <si>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</si>
  <si>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</si>
  <si>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</si>
  <si>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</si>
  <si>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</si>
  <si>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</si>
  <si>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</si>
  <si>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</si>
  <si>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</si>
  <si>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</si>
  <si>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</si>
  <si>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</si>
  <si>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</si>
  <si>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</si>
  <si>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</si>
  <si>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</si>
  <si>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</si>
  <si>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</si>
  <si>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</si>
  <si>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</si>
  <si>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</si>
  <si>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</si>
  <si>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</si>
  <si>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</si>
  <si>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</si>
  <si>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</si>
  <si>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</si>
  <si>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</si>
  <si>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</si>
  <si>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</si>
  <si>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</si>
  <si>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</si>
  <si>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</si>
  <si>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</si>
  <si>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</si>
  <si>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</si>
  <si>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</si>
  <si>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</si>
  <si>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</si>
  <si>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</si>
  <si>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</si>
  <si>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</si>
  <si>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</si>
  <si>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</si>
  <si>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</si>
  <si>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</si>
  <si>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</si>
  <si>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</si>
  <si>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</si>
  <si>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</si>
  <si>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</si>
  <si>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</si>
  <si>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</si>
  <si>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</si>
  <si>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</si>
  <si>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</si>
  <si>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</si>
  <si>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</si>
  <si>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</si>
  <si>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</si>
  <si>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</si>
  <si>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</si>
  <si>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</si>
  <si>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</si>
  <si>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</si>
  <si>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</si>
  <si>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</si>
  <si>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</si>
  <si>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</si>
  <si>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</si>
  <si>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</si>
  <si>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</si>
  <si>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</si>
  <si>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</si>
  <si>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</si>
  <si>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</si>
  <si>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</si>
  <si>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</si>
  <si>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</si>
  <si>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</si>
  <si>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</si>
  <si>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</si>
  <si>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</si>
  <si>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</si>
  <si>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</si>
  <si>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</si>
  <si>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</si>
  <si>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</si>
  <si>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</si>
  <si>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</si>
  <si>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</si>
  <si>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</si>
  <si>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</si>
  <si>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</si>
  <si>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</si>
  <si>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</si>
  <si>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</si>
  <si>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</si>
  <si>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</si>
  <si>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</si>
  <si>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</si>
  <si>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</si>
  <si>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</si>
  <si>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</si>
  <si>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</si>
  <si>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</si>
  <si>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</si>
  <si>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</si>
  <si>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</si>
  <si>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</si>
  <si>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</si>
  <si>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</si>
  <si>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</si>
  <si>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</si>
  <si>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</si>
  <si>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</si>
  <si>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</si>
  <si>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</si>
  <si>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</si>
  <si>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</si>
  <si>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</si>
  <si>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</si>
  <si>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</si>
  <si>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</si>
  <si>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</si>
  <si>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</si>
  <si>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</si>
  <si>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</si>
  <si>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</si>
  <si>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</si>
  <si>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</si>
  <si>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</si>
  <si>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</si>
  <si>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</si>
  <si>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</si>
  <si>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</si>
  <si>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</si>
  <si>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</si>
  <si>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</si>
  <si>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</si>
  <si>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</si>
  <si>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</si>
  <si>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</si>
  <si>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</si>
  <si>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</si>
  <si>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</si>
  <si>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</si>
  <si>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</si>
  <si>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</si>
  <si>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</si>
  <si>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</si>
  <si>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</si>
  <si>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</si>
  <si>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</si>
  <si>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</si>
  <si>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</si>
  <si>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</si>
  <si>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</si>
  <si>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</si>
  <si>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</si>
  <si>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</si>
  <si>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</si>
  <si>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</si>
  <si>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</si>
  <si>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</si>
  <si>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</si>
  <si>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</si>
  <si>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</si>
  <si>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</si>
  <si>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</si>
  <si>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</si>
  <si>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</si>
  <si>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</si>
  <si>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</si>
  <si>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</si>
  <si>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</si>
  <si>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</si>
  <si>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</si>
  <si>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</si>
  <si>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</si>
  <si>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</si>
  <si>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</si>
  <si>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</si>
  <si>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</si>
  <si>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</si>
  <si>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</si>
  <si>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</si>
  <si>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</si>
  <si>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</si>
  <si>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</si>
  <si>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</si>
  <si>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</si>
  <si>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</si>
  <si>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</si>
  <si>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</si>
  <si>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</si>
  <si>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</si>
  <si>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</si>
  <si>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</si>
  <si>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</si>
  <si>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</si>
  <si>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</si>
  <si>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</si>
  <si>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</si>
  <si>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</si>
  <si>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</si>
  <si>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</si>
  <si>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</si>
  <si>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</si>
  <si>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</si>
  <si>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</si>
  <si>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</si>
  <si>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</si>
  <si>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</si>
  <si>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</si>
  <si>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</si>
  <si>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</si>
  <si>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</si>
  <si>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</si>
  <si>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</si>
  <si>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</si>
  <si>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</si>
  <si>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</si>
  <si>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</si>
  <si>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</si>
  <si>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</si>
  <si>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</si>
  <si>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</si>
  <si>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</si>
  <si>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</si>
  <si>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</si>
  <si>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</si>
  <si>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</si>
  <si>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</si>
  <si>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</si>
  <si>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</si>
  <si>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</si>
  <si>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</si>
  <si>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</si>
  <si>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</si>
  <si>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</si>
  <si>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</si>
  <si>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</si>
  <si>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</si>
  <si>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</si>
  <si>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</si>
  <si>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</si>
  <si>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</si>
  <si>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</si>
  <si>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</si>
  <si>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</si>
  <si>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</si>
  <si>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</si>
  <si>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</si>
  <si>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</si>
  <si>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</si>
  <si>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</si>
  <si>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</si>
  <si>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</si>
  <si>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</si>
  <si>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</si>
  <si>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</si>
  <si>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</si>
  <si>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</si>
  <si>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</si>
  <si>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</si>
  <si>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</si>
  <si>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</si>
  <si>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</si>
  <si>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</si>
  <si>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</si>
  <si>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</si>
  <si>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</si>
  <si>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</si>
  <si>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</si>
  <si>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</si>
  <si>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</si>
  <si>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</si>
  <si>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</si>
  <si>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</si>
  <si>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</si>
  <si>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</si>
  <si>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</si>
  <si>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</si>
  <si>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</si>
  <si>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</si>
  <si>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</si>
  <si>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</si>
  <si>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</si>
  <si>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</si>
  <si>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</si>
  <si>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</si>
  <si>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</si>
  <si>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</si>
  <si>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</si>
  <si>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</si>
  <si>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</si>
  <si>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</si>
  <si>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</si>
  <si>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</si>
  <si>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</si>
  <si>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</si>
  <si>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</si>
  <si>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</si>
  <si>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</si>
  <si>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</si>
  <si>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</si>
  <si>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</si>
  <si>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</si>
  <si>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</si>
  <si>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</si>
  <si>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</si>
  <si>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</si>
  <si>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</si>
  <si>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</si>
  <si>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</si>
  <si>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</si>
  <si>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</si>
  <si>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</si>
  <si>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</si>
  <si>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</si>
  <si>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</si>
  <si>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</si>
  <si>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</si>
  <si>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</si>
  <si>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</si>
  <si>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</si>
  <si>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</si>
  <si>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</si>
  <si>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</si>
  <si>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</si>
  <si>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</si>
  <si>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</si>
  <si>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</si>
  <si>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</si>
  <si>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</si>
  <si>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</si>
  <si>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</si>
  <si>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</si>
  <si>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</si>
  <si>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</si>
  <si>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</si>
  <si>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</si>
  <si>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</si>
  <si>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</si>
  <si>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</si>
  <si>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</si>
  <si>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</si>
  <si>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</si>
  <si>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</si>
  <si>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</si>
  <si>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</si>
  <si>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</si>
  <si>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</si>
  <si>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</si>
  <si>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</si>
  <si>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</si>
  <si>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</si>
  <si>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</si>
  <si>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</si>
  <si>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</si>
  <si>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</si>
  <si>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</si>
  <si>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</si>
  <si>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</si>
  <si>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</si>
  <si>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</si>
  <si>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</si>
  <si>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</si>
  <si>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</si>
  <si>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</si>
  <si>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</si>
  <si>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</si>
  <si>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</si>
  <si>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</si>
  <si>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</si>
  <si>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</si>
  <si>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</si>
  <si>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</si>
  <si>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</si>
  <si>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</si>
  <si>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</si>
  <si>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</si>
  <si>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</si>
  <si>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</si>
  <si>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</si>
  <si>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</si>
  <si>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</si>
  <si>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</si>
  <si>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</si>
  <si>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</si>
  <si>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</si>
  <si>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</si>
  <si>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</si>
  <si>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</si>
  <si>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</si>
  <si>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</si>
  <si>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</si>
  <si>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</si>
  <si>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</si>
  <si>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</si>
  <si>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</si>
  <si>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</si>
  <si>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</si>
  <si>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</si>
  <si>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</si>
  <si>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</si>
  <si>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</si>
  <si>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</si>
  <si>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</si>
  <si>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</si>
  <si>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</si>
  <si>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</si>
  <si>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</si>
  <si>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</si>
  <si>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</si>
  <si>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</si>
  <si>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</si>
  <si>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</si>
  <si>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</si>
  <si>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</si>
  <si>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</si>
  <si>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</si>
  <si>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</si>
  <si>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</si>
  <si>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</si>
  <si>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</si>
  <si>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</si>
  <si>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</si>
  <si>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</si>
  <si>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</si>
  <si>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</si>
  <si>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</si>
  <si>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</si>
  <si>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</si>
  <si>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</si>
  <si>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</si>
  <si>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</si>
  <si>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</si>
  <si>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</si>
  <si>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</si>
  <si>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</si>
  <si>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</si>
  <si>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</si>
  <si>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</si>
  <si>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</si>
  <si>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</si>
  <si>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</si>
  <si>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</si>
  <si>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</si>
  <si>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</si>
  <si>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</si>
  <si>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</si>
  <si>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</si>
  <si>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</si>
  <si>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</si>
  <si>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</si>
  <si>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</si>
  <si>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</si>
  <si>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</si>
  <si>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</si>
  <si>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</si>
  <si>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</si>
  <si>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</si>
  <si>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</si>
  <si>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</si>
  <si>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</si>
  <si>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</si>
  <si>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</si>
  <si>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</si>
  <si>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</si>
  <si>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</si>
  <si>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</si>
  <si>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</si>
  <si>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</si>
  <si>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</si>
  <si>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</si>
  <si>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</si>
  <si>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</si>
  <si>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</si>
  <si>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</si>
  <si>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</si>
  <si>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</si>
  <si>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</si>
  <si>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</si>
  <si>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</si>
  <si>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</si>
  <si>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</si>
  <si>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</si>
  <si>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</si>
  <si>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</si>
  <si>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</si>
  <si>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</si>
  <si>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</si>
  <si>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</si>
  <si>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</si>
  <si>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</si>
  <si>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</si>
  <si>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</si>
  <si>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</si>
  <si>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</si>
  <si>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</si>
  <si>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</si>
  <si>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</si>
  <si>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</si>
  <si>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</si>
  <si>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</si>
  <si>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</si>
  <si>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</si>
  <si>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</si>
  <si>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</si>
  <si>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</si>
  <si>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</si>
  <si>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</si>
  <si>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</si>
  <si>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</si>
  <si>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</si>
  <si>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</si>
  <si>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</si>
  <si>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</si>
  <si>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</si>
  <si>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</si>
  <si>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</si>
  <si>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</si>
  <si>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</si>
  <si>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</si>
  <si>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</si>
  <si>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</si>
  <si>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</si>
  <si>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</si>
  <si>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</si>
  <si>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</si>
  <si>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</si>
  <si>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</si>
  <si>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</si>
  <si>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</si>
  <si>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</si>
  <si>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</si>
  <si>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</si>
  <si>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</si>
  <si>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</si>
  <si>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</si>
  <si>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</si>
  <si>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</si>
  <si>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</si>
  <si>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</si>
  <si>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</si>
  <si>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</si>
  <si>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</si>
  <si>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</si>
  <si>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</si>
  <si>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</si>
  <si>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</si>
  <si>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</si>
  <si>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</si>
  <si>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</si>
  <si>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</si>
  <si>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</si>
  <si>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</si>
  <si>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</si>
  <si>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</si>
  <si>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</si>
  <si>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</si>
  <si>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</si>
  <si>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</si>
  <si>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</si>
  <si>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</si>
  <si>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</si>
  <si>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</si>
  <si>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</si>
  <si>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</si>
  <si>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</si>
  <si>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</si>
  <si>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</si>
  <si>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</si>
  <si>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</si>
  <si>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</si>
  <si>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</si>
  <si>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</si>
  <si>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</si>
  <si>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</si>
  <si>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</si>
  <si>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</si>
  <si>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</si>
  <si>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</si>
  <si>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</si>
  <si>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</si>
  <si>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</si>
  <si>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</si>
  <si>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</si>
  <si>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</si>
  <si>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</si>
  <si>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</si>
  <si>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</si>
  <si>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</si>
  <si>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</si>
  <si>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</si>
  <si>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</si>
  <si>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</si>
  <si>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</si>
  <si>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</si>
  <si>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</si>
  <si>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</si>
  <si>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</si>
  <si>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</si>
  <si>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</si>
  <si>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</si>
  <si>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</si>
  <si>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</si>
  <si>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</si>
  <si>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</si>
  <si>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</si>
  <si>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</si>
  <si>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</si>
  <si>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</si>
  <si>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</si>
  <si>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</si>
  <si>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</si>
  <si>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</si>
  <si>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</si>
  <si>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</si>
  <si>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</si>
  <si>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</si>
  <si>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</si>
  <si>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</si>
  <si>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</si>
  <si>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</si>
  <si>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</si>
  <si>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</si>
  <si>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</si>
  <si>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</si>
  <si>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</si>
  <si>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</si>
  <si>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</si>
  <si>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</si>
  <si>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</si>
  <si>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</si>
  <si>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</si>
  <si>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</si>
  <si>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</si>
  <si>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</si>
  <si>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</si>
  <si>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</si>
  <si>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</si>
  <si>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</si>
  <si>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</si>
  <si>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</si>
  <si>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</si>
  <si>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</si>
  <si>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</si>
  <si>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</si>
  <si>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</si>
  <si>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</si>
  <si>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</si>
  <si>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</si>
  <si>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</si>
  <si>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</si>
  <si>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</si>
  <si>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</si>
  <si>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</si>
  <si>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</si>
  <si>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</si>
  <si>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</si>
  <si>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</si>
  <si>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</si>
  <si>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</si>
  <si>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</si>
  <si>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</si>
  <si>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</si>
  <si>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</si>
  <si>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</si>
  <si>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</si>
  <si>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</si>
  <si>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</si>
  <si>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</si>
  <si>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</si>
  <si>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</si>
  <si>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</si>
  <si>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</si>
  <si>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</si>
  <si>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</si>
  <si>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</si>
  <si>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</si>
  <si>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</si>
  <si>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</si>
  <si>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</si>
  <si>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</si>
  <si>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</si>
  <si>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</si>
  <si>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</si>
  <si>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</si>
  <si>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</si>
  <si>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</si>
  <si>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</si>
  <si>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</si>
  <si>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</si>
  <si>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</si>
  <si>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</si>
  <si>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</si>
  <si>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</si>
  <si>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</si>
  <si>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</si>
  <si>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</si>
  <si>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</si>
  <si>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</si>
  <si>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</si>
  <si>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</si>
  <si>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</si>
  <si>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</si>
  <si>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</si>
  <si>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</si>
  <si>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</si>
  <si>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</si>
  <si>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</si>
  <si>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</si>
  <si>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</si>
  <si>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</si>
  <si>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</si>
  <si>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</si>
  <si>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</si>
  <si>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</si>
  <si>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</si>
  <si>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</si>
  <si>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</si>
  <si>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</si>
  <si>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</si>
  <si>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</si>
  <si>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</si>
  <si>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</si>
  <si>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</si>
  <si>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</si>
  <si>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</si>
  <si>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</si>
  <si>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</si>
  <si>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</si>
  <si>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</si>
  <si>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</si>
  <si>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</si>
  <si>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</si>
  <si>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</si>
  <si>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</si>
  <si>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</si>
  <si>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</si>
  <si>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</si>
  <si>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</si>
  <si>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</si>
  <si>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</si>
  <si>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</si>
  <si>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</si>
  <si>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</si>
  <si>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</si>
  <si>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</si>
  <si>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</si>
  <si>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</si>
  <si>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</si>
  <si>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</si>
  <si>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</si>
  <si>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</si>
  <si>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</si>
  <si>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</si>
  <si>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</si>
  <si>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</si>
  <si>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</si>
  <si>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</si>
  <si>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</si>
  <si>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</si>
  <si>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</si>
  <si>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</si>
  <si>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</si>
  <si>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</si>
  <si>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</si>
  <si>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</si>
  <si>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</si>
  <si>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</si>
  <si>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</si>
  <si>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</si>
  <si>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</si>
  <si>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</si>
  <si>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</si>
  <si>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</si>
  <si>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</si>
  <si>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</si>
  <si>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</si>
  <si>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</si>
  <si>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</si>
  <si>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</si>
  <si>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</si>
  <si>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</si>
  <si>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</si>
  <si>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</si>
  <si>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</si>
  <si>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</si>
  <si>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</si>
  <si>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</si>
  <si>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</si>
  <si>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</si>
  <si>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</si>
  <si>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</si>
  <si>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</si>
  <si>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</si>
  <si>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</si>
  <si>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</si>
  <si>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</si>
  <si>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</si>
  <si>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</si>
  <si>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</si>
  <si>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</si>
  <si>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</si>
  <si>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</si>
  <si>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</si>
  <si>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</si>
  <si>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</si>
  <si>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</si>
  <si>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</si>
  <si>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</si>
  <si>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</si>
  <si>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</si>
  <si>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</si>
  <si>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</si>
  <si>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</si>
  <si>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</si>
  <si>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</si>
  <si>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</si>
  <si>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</si>
  <si>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</si>
  <si>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</si>
  <si>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</si>
  <si>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</si>
  <si>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</si>
  <si>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</si>
  <si>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</si>
  <si>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</si>
  <si>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</si>
  <si>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</si>
  <si>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</si>
  <si>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</si>
  <si>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</si>
  <si>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</si>
  <si>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</si>
  <si>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</si>
  <si>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</si>
  <si>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</si>
  <si>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</si>
  <si>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</si>
  <si>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</si>
  <si>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</si>
  <si>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</si>
  <si>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</si>
  <si>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</si>
  <si>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</si>
  <si>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</si>
  <si>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</si>
  <si>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</si>
  <si>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</si>
  <si>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</si>
  <si>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</si>
  <si>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</si>
  <si>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</si>
  <si>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</si>
  <si>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</si>
  <si>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</si>
  <si>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</si>
  <si>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</si>
  <si>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</si>
  <si>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</si>
  <si>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</si>
  <si>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</si>
  <si>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</si>
  <si>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</si>
  <si>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</si>
  <si>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</si>
  <si>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</si>
  <si>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</si>
  <si>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</si>
  <si>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</si>
  <si>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</si>
  <si>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</si>
  <si>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</si>
  <si>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</si>
  <si>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</si>
  <si>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</si>
  <si>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</si>
  <si>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</si>
  <si>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</si>
  <si>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</si>
  <si>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</si>
  <si>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</si>
  <si>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</si>
  <si>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</si>
  <si>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</si>
  <si>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</si>
  <si>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</si>
  <si>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</si>
  <si>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</si>
  <si>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</si>
  <si>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</si>
  <si>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</si>
  <si>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</si>
  <si>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</si>
  <si>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</si>
  <si>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</si>
  <si>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</si>
  <si>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</si>
  <si>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</si>
  <si>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</si>
  <si>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</si>
  <si>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</si>
  <si>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</si>
  <si>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</si>
  <si>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</si>
  <si>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</si>
  <si>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</si>
  <si>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</si>
  <si>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</si>
  <si>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</si>
  <si>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</si>
  <si>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</si>
  <si>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</si>
  <si>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</si>
  <si>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</si>
  <si>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</si>
  <si>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</si>
  <si>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</si>
  <si>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</si>
  <si>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</si>
  <si>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</si>
  <si>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</si>
  <si>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</si>
  <si>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</si>
  <si>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</si>
  <si>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</si>
  <si>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</si>
  <si>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</si>
  <si>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</si>
  <si>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</si>
  <si>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</si>
  <si>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</si>
  <si>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</si>
  <si>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</si>
  <si>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</si>
  <si>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</si>
  <si>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</si>
  <si>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</si>
  <si>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</si>
  <si>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</si>
  <si>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</si>
  <si>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</si>
  <si>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</si>
  <si>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</si>
  <si>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</si>
  <si>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</si>
  <si>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</si>
  <si>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</si>
  <si>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</si>
  <si>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</si>
  <si>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</si>
  <si>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</si>
  <si>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</si>
  <si>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</si>
  <si>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</si>
  <si>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</si>
  <si>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</si>
  <si>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</si>
  <si>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</si>
  <si>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</si>
  <si>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</si>
  <si>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</si>
  <si>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</si>
  <si>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</si>
  <si>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</si>
  <si>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</si>
  <si>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</si>
  <si>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</si>
  <si>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</si>
  <si>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</si>
  <si>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</si>
  <si>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</si>
  <si>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</si>
  <si>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</si>
  <si>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</si>
  <si>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</si>
  <si>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</si>
  <si>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</si>
  <si>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</si>
  <si>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</si>
  <si>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</si>
  <si>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</si>
  <si>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</si>
  <si>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</si>
  <si>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</si>
  <si>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</si>
  <si>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</si>
  <si>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</si>
  <si>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</si>
  <si>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</si>
  <si>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</si>
  <si>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</si>
  <si>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</si>
  <si>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</si>
  <si>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</si>
  <si>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</si>
  <si>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</si>
  <si>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</si>
  <si>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</si>
  <si>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</si>
  <si>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</si>
  <si>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</si>
  <si>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</si>
  <si>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</si>
  <si>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</si>
  <si>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</si>
  <si>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</si>
  <si>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</si>
  <si>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</si>
  <si>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</si>
  <si>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</si>
  <si>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</si>
  <si>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</si>
  <si>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</si>
  <si>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</si>
  <si>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</si>
  <si>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</si>
  <si>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</si>
  <si>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</si>
  <si>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</si>
  <si>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</si>
  <si>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</si>
  <si>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</si>
  <si>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</si>
  <si>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</si>
  <si>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</si>
  <si>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</si>
  <si>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</si>
  <si>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</si>
  <si>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</si>
  <si>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</si>
  <si>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</si>
  <si>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</si>
  <si>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</si>
  <si>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</si>
  <si>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</si>
  <si>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</si>
  <si>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</si>
  <si>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</si>
  <si>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</si>
  <si>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</si>
  <si>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</si>
  <si>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</si>
  <si>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</si>
  <si>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</si>
  <si>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</si>
  <si>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</si>
  <si>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</si>
  <si>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</si>
  <si>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</si>
  <si>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</si>
  <si>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</si>
  <si>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</si>
  <si>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</si>
  <si>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</si>
  <si>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</si>
  <si>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</si>
  <si>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</si>
  <si>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</si>
  <si>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</si>
  <si>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</si>
  <si>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</si>
  <si>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</si>
  <si>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</si>
  <si>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</si>
  <si>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</si>
  <si>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</si>
  <si>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</si>
  <si>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</si>
  <si>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</si>
  <si>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</si>
  <si>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</si>
  <si>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</si>
  <si>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</si>
  <si>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</si>
  <si>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</si>
  <si>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</si>
  <si>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</si>
  <si>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</si>
  <si>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</si>
  <si>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</si>
  <si>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</si>
  <si>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</si>
  <si>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</si>
  <si>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</si>
  <si>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</si>
  <si>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</si>
  <si>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</si>
  <si>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</si>
  <si>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</si>
  <si>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</si>
  <si>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</si>
  <si>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</si>
  <si>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</si>
  <si>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</si>
  <si>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</si>
  <si>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</si>
  <si>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</si>
  <si>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</si>
  <si>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</si>
  <si>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</si>
  <si>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</si>
  <si>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</si>
  <si>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</si>
  <si>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</si>
  <si>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</si>
  <si>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</si>
  <si>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</si>
  <si>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</si>
  <si>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</si>
  <si>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</si>
  <si>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</si>
  <si>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</si>
  <si>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</si>
  <si>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</si>
  <si>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</si>
  <si>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</si>
  <si>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</si>
  <si>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</si>
  <si>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</si>
  <si>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</si>
  <si>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</si>
  <si>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</si>
  <si>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</si>
  <si>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</si>
  <si>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</si>
  <si>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</si>
  <si>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</si>
  <si>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</si>
  <si>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</si>
  <si>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</si>
  <si>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</si>
  <si>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</si>
  <si>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</si>
  <si>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</si>
  <si>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</si>
  <si>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</si>
  <si>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</si>
  <si>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</si>
  <si>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</si>
  <si>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</si>
  <si>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</si>
  <si>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</si>
  <si>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</si>
  <si>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</si>
  <si>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</si>
  <si>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</si>
  <si>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</si>
  <si>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</si>
  <si>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</si>
  <si>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</si>
  <si>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</si>
  <si>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</si>
  <si>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</si>
  <si>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</si>
  <si>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</si>
  <si>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</si>
  <si>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</si>
  <si>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</si>
  <si>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</si>
  <si>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</si>
  <si>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</si>
  <si>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</si>
  <si>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</si>
  <si>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</si>
  <si>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</si>
  <si>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</si>
  <si>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</si>
  <si>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</si>
  <si>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</si>
  <si>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</si>
  <si>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</si>
  <si>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</si>
  <si>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</si>
  <si>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</si>
  <si>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</si>
  <si>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</si>
  <si>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</si>
  <si>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</si>
  <si>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</si>
  <si>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</si>
  <si>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</si>
  <si>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</si>
  <si>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</si>
  <si>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</si>
  <si>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</si>
  <si>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</si>
  <si>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</si>
  <si>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</si>
  <si>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</si>
  <si>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</si>
  <si>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</si>
  <si>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</si>
  <si>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</si>
  <si>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</si>
  <si>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</si>
  <si>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</si>
  <si>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</si>
  <si>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</si>
  <si>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</si>
  <si>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</si>
  <si>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</si>
  <si>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</si>
  <si>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</si>
  <si>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</si>
  <si>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</si>
  <si>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</si>
  <si>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</si>
  <si>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</si>
  <si>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</si>
  <si>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</si>
  <si>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</si>
  <si>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</si>
  <si>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</si>
  <si>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</si>
  <si>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</si>
  <si>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</si>
  <si>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</si>
  <si>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</si>
  <si>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</si>
  <si>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</si>
  <si>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</si>
  <si>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</si>
  <si>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</si>
  <si>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</si>
  <si>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</si>
  <si>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</si>
  <si>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</si>
  <si>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</si>
  <si>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</si>
  <si>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</si>
  <si>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</si>
  <si>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</si>
  <si>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</si>
  <si>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</si>
  <si>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</si>
  <si>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</si>
  <si>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</si>
  <si>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</si>
  <si>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</si>
  <si>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</si>
  <si>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</si>
  <si>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</si>
  <si>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</si>
  <si>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</si>
  <si>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</si>
  <si>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</si>
  <si>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</si>
  <si>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</si>
  <si>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</si>
  <si>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</si>
  <si>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</si>
  <si>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</si>
  <si>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</si>
  <si>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</si>
  <si>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</si>
  <si>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</si>
  <si>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</si>
  <si>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</si>
  <si>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</si>
  <si>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</si>
  <si>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</si>
  <si>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</si>
  <si>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</si>
  <si>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</si>
  <si>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</si>
  <si>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</si>
  <si>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</si>
  <si>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</si>
  <si>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</si>
  <si>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</si>
  <si>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</si>
  <si>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</si>
  <si>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</si>
  <si>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</si>
  <si>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</si>
  <si>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</si>
  <si>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</si>
  <si>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</si>
  <si>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</si>
  <si>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</si>
  <si>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</si>
  <si>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</si>
  <si>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</si>
  <si>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</si>
  <si>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</si>
  <si>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</si>
  <si>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</si>
  <si>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</si>
  <si>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</si>
  <si>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</si>
  <si>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</si>
  <si>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</si>
  <si>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</si>
  <si>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</si>
  <si>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</si>
  <si>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</si>
  <si>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</si>
  <si>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</si>
  <si>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</si>
  <si>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</si>
  <si>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</si>
  <si>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</si>
  <si>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</si>
  <si>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</si>
  <si>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</si>
  <si>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</si>
  <si>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</si>
  <si>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</si>
  <si>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</si>
  <si>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</si>
  <si>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</si>
  <si>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</si>
  <si>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</si>
  <si>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</si>
  <si>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</si>
  <si>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</si>
  <si>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</si>
  <si>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</si>
  <si>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</si>
  <si>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</si>
  <si>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</si>
  <si>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</si>
  <si>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</si>
  <si>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</si>
  <si>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</si>
  <si>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</si>
  <si>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</si>
  <si>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</si>
  <si>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</si>
  <si>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</si>
  <si>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</si>
  <si>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</si>
  <si>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</si>
  <si>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</si>
  <si>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</si>
  <si>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</si>
  <si>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</si>
  <si>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</si>
  <si>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</si>
  <si>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</si>
  <si>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</si>
  <si>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</si>
  <si>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</si>
  <si>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</si>
  <si>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</si>
  <si>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</si>
  <si>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</si>
  <si>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</si>
  <si>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</si>
  <si>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</si>
  <si>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</si>
  <si>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</si>
  <si>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</si>
  <si>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</si>
  <si>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</si>
  <si>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</si>
  <si>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</si>
  <si>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</si>
  <si>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</si>
  <si>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</si>
  <si>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</si>
  <si>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</si>
  <si>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</si>
  <si>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</si>
  <si>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</si>
  <si>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</si>
  <si>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</si>
  <si>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</si>
  <si>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</si>
  <si>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</si>
  <si>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</si>
  <si>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</si>
  <si>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</si>
  <si>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</si>
  <si>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</si>
  <si>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</si>
  <si>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</si>
  <si>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</si>
  <si>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</si>
  <si>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</si>
  <si>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</si>
  <si>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</si>
  <si>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</si>
  <si>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</si>
  <si>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</si>
  <si>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</si>
  <si>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</si>
  <si>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</si>
  <si>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</si>
  <si>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</si>
  <si>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</si>
  <si>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</si>
  <si>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</si>
  <si>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</si>
  <si>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</si>
  <si>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</si>
  <si>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</si>
  <si>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</si>
  <si>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</si>
  <si>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</si>
  <si>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</si>
  <si>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</si>
  <si>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</si>
  <si>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</si>
  <si>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</si>
  <si>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</si>
  <si>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</si>
  <si>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</si>
  <si>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</si>
  <si>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</si>
  <si>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</si>
  <si>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</si>
  <si>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</si>
  <si>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</si>
  <si>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</si>
  <si>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</si>
  <si>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</si>
  <si>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</si>
  <si>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</si>
  <si>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</si>
  <si>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</si>
  <si>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</si>
  <si>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</si>
  <si>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</si>
  <si>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</si>
  <si>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</si>
  <si>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</si>
  <si>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</si>
  <si>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</si>
  <si>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</si>
  <si>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</si>
  <si>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</si>
  <si>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</si>
  <si>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</si>
  <si>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</si>
  <si>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</si>
  <si>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</si>
  <si>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</si>
  <si>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</si>
  <si>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</si>
  <si>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</si>
  <si>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</si>
  <si>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</si>
  <si>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</si>
  <si>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</si>
  <si>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</si>
  <si>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</si>
  <si>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</si>
  <si>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</si>
  <si>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</si>
  <si>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</si>
  <si>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</si>
  <si>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</si>
  <si>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</si>
  <si>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</si>
  <si>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</si>
  <si>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</si>
  <si>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</si>
  <si>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</si>
  <si>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</si>
  <si>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</si>
  <si>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</si>
  <si>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</si>
  <si>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</si>
  <si>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</si>
  <si>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</si>
  <si>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</si>
  <si>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</si>
  <si>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</si>
  <si>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</si>
  <si>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</si>
  <si>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</si>
  <si>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</si>
  <si>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</si>
  <si>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</si>
  <si>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</si>
  <si>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</si>
  <si>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</si>
  <si>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</si>
  <si>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</si>
  <si>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</si>
  <si>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</si>
  <si>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</si>
  <si>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</si>
  <si>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</si>
  <si>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</si>
  <si>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</si>
  <si>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</si>
  <si>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</si>
  <si>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</si>
  <si>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</si>
  <si>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</si>
  <si>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</si>
  <si>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</si>
  <si>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</si>
  <si>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</si>
  <si>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</si>
  <si>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</si>
  <si>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</si>
  <si>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</si>
  <si>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</si>
  <si>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</si>
  <si>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</si>
  <si>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</si>
  <si>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</si>
  <si>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</si>
  <si>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</si>
  <si>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</si>
  <si>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</si>
  <si>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</si>
  <si>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</si>
  <si>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</si>
  <si>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</si>
  <si>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</si>
  <si>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</si>
  <si>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</si>
  <si>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</si>
  <si>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</si>
  <si>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</si>
  <si>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</si>
  <si>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</si>
  <si>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</si>
  <si>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</si>
  <si>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</si>
  <si>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</si>
  <si>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</si>
  <si>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</si>
  <si>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</si>
  <si>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</si>
  <si>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</si>
  <si>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</si>
  <si>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</si>
  <si>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</si>
  <si>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</si>
  <si>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</si>
  <si>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</si>
  <si>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</si>
  <si>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</si>
  <si>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</si>
  <si>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</si>
  <si>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</si>
  <si>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</si>
  <si>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</si>
  <si>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</si>
  <si>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</si>
  <si>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</si>
  <si>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</si>
  <si>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</si>
  <si>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</si>
  <si>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</si>
  <si>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</si>
  <si>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</si>
  <si>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</si>
  <si>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</si>
  <si>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</si>
  <si>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</si>
  <si>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</si>
  <si>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</si>
  <si>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</si>
  <si>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</si>
  <si>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</si>
  <si>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</si>
  <si>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</si>
  <si>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</si>
  <si>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</si>
  <si>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</si>
  <si>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</si>
  <si>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</si>
  <si>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</si>
  <si>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</si>
  <si>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</si>
  <si>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</si>
  <si>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</si>
  <si>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</si>
  <si>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</si>
  <si>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</si>
  <si>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</si>
  <si>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</si>
  <si>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</si>
  <si>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</si>
  <si>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</si>
  <si>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</si>
  <si>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</si>
  <si>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</si>
  <si>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</si>
  <si>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</si>
  <si>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</si>
  <si>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</si>
  <si>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</si>
  <si>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</si>
  <si>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</si>
  <si>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</si>
  <si>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</si>
  <si>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</si>
  <si>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</si>
  <si>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</si>
  <si>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</si>
  <si>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</si>
  <si>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</si>
  <si>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</si>
  <si>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</si>
  <si>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</si>
  <si>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</si>
  <si>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</si>
  <si>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</si>
  <si>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</si>
  <si>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</si>
  <si>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</si>
  <si>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</si>
  <si>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</si>
  <si>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</si>
  <si>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</si>
  <si>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</si>
  <si>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</si>
  <si>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</si>
  <si>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</si>
  <si>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</si>
  <si>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</si>
  <si>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</si>
  <si>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</si>
  <si>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</si>
  <si>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</si>
  <si>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</si>
  <si>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</si>
  <si>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</si>
  <si>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</si>
  <si>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</si>
  <si>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</si>
  <si>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</si>
  <si>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</si>
  <si>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</si>
  <si>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</si>
  <si>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</si>
  <si>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</si>
  <si>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</si>
  <si>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</si>
  <si>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</si>
  <si>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</si>
  <si>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</si>
  <si>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</si>
  <si>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</si>
  <si>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</si>
  <si>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</si>
  <si>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</si>
  <si>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</si>
  <si>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</si>
  <si>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</si>
  <si>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</si>
  <si>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</si>
  <si>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</si>
  <si>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</si>
  <si>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</si>
  <si>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</si>
  <si>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</si>
  <si>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</si>
  <si>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</si>
  <si>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</si>
  <si>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</si>
  <si>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</si>
  <si>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</si>
  <si>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</si>
  <si>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</si>
  <si>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</si>
  <si>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</si>
  <si>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</si>
  <si>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</si>
  <si>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</si>
  <si>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</si>
  <si>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</si>
  <si>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</si>
  <si>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</si>
  <si>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</si>
  <si>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</si>
  <si>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</si>
  <si>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</si>
  <si>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</si>
  <si>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</si>
  <si>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</si>
  <si>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</si>
  <si>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</si>
  <si>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</si>
  <si>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</si>
  <si>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</si>
  <si>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</si>
  <si>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</si>
  <si>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</si>
  <si>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</si>
  <si>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</si>
  <si>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</si>
  <si>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</si>
  <si>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</si>
  <si>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</si>
  <si>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</si>
  <si>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</si>
  <si>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</si>
  <si>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</si>
  <si>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</si>
  <si>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</si>
  <si>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</si>
  <si>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</si>
  <si>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</si>
  <si>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</si>
  <si>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</si>
  <si>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</si>
  <si>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</si>
  <si>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</si>
  <si>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</si>
  <si>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</si>
  <si>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</si>
  <si>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</si>
  <si>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</si>
  <si>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</si>
  <si>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</si>
  <si>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</si>
  <si>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</si>
  <si>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</si>
  <si>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</si>
  <si>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</si>
  <si>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</si>
  <si>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</si>
  <si>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</si>
  <si>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</si>
  <si>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</si>
  <si>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</si>
  <si>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</si>
  <si>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</si>
  <si>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</si>
  <si>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</si>
  <si>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</si>
  <si>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</si>
  <si>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</si>
  <si>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</si>
  <si>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</si>
  <si>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</si>
  <si>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</si>
  <si>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</si>
  <si>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</si>
  <si>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</si>
  <si>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</si>
  <si>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</si>
  <si>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</si>
  <si>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</si>
  <si>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</si>
  <si>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</si>
  <si>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</si>
  <si>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</si>
  <si>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</si>
  <si>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</si>
  <si>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</si>
  <si>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</si>
  <si>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</si>
  <si>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</si>
  <si>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</si>
  <si>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</si>
  <si>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</si>
  <si>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</si>
  <si>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</si>
  <si>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</si>
  <si>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</si>
  <si>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</si>
  <si>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</si>
  <si>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</si>
  <si>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</si>
  <si>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</si>
  <si>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</si>
  <si>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</si>
  <si>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</si>
  <si>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</si>
  <si>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</si>
  <si>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</si>
  <si>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</si>
  <si>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</si>
  <si>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</si>
  <si>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</si>
  <si>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</si>
  <si>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</si>
  <si>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</si>
  <si>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</si>
  <si>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</si>
  <si>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</si>
  <si>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</si>
  <si>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</si>
  <si>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</si>
  <si>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</si>
  <si>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</si>
  <si>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</si>
  <si>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</si>
  <si>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</si>
  <si>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</si>
  <si>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</si>
  <si>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</si>
  <si>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</si>
  <si>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</si>
  <si>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</si>
  <si>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</si>
  <si>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</si>
  <si>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</si>
  <si>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</si>
  <si>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</si>
  <si>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</si>
  <si>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</si>
  <si>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</si>
  <si>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</si>
  <si>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</si>
  <si>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</si>
  <si>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</si>
  <si>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</si>
  <si>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</si>
  <si>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</si>
  <si>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</si>
  <si>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</si>
  <si>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</si>
  <si>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</si>
  <si>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</si>
  <si>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</si>
  <si>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</si>
  <si>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</si>
  <si>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</si>
  <si>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</si>
  <si>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</si>
  <si>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</si>
  <si>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</si>
  <si>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</si>
  <si>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</si>
  <si>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</si>
  <si>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</si>
  <si>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</si>
  <si>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</si>
  <si>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</si>
  <si>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</si>
  <si>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</si>
  <si>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</si>
  <si>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</si>
  <si>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</si>
  <si>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</si>
  <si>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</si>
  <si>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</si>
  <si>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</si>
  <si>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</si>
  <si>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</si>
  <si>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</si>
  <si>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</si>
  <si>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</si>
  <si>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</si>
  <si>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</si>
  <si>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</si>
  <si>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</si>
  <si>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</si>
  <si>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</si>
  <si>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</si>
  <si>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</si>
  <si>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</si>
  <si>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</si>
  <si>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</si>
  <si>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</si>
  <si>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</si>
  <si>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</si>
  <si>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</si>
  <si>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</si>
  <si>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</si>
  <si>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</si>
  <si>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</si>
  <si>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</si>
  <si>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</si>
  <si>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</si>
  <si>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</si>
  <si>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</si>
  <si>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</si>
  <si>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</si>
  <si>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</si>
  <si>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</si>
  <si>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</si>
  <si>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</si>
  <si>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</si>
  <si>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</si>
  <si>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</si>
  <si>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</si>
  <si>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</si>
  <si>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</si>
  <si>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</si>
  <si>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</si>
  <si>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</si>
  <si>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</si>
  <si>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</si>
  <si>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</si>
  <si>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</si>
  <si>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</si>
  <si>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</si>
  <si>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</si>
  <si>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</si>
  <si>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</si>
  <si>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</si>
  <si>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</si>
  <si>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</si>
  <si>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</si>
  <si>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</si>
  <si>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</si>
  <si>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</si>
  <si>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</si>
  <si>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</si>
  <si>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</si>
  <si>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</si>
  <si>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</si>
  <si>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</si>
  <si>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</si>
  <si>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</si>
  <si>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</si>
  <si>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</si>
  <si>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</si>
  <si>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</si>
  <si>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</si>
  <si>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</si>
  <si>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</si>
  <si>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</si>
  <si>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</si>
  <si>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</si>
  <si>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</si>
  <si>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</si>
  <si>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</si>
  <si>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</si>
  <si>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</si>
  <si>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</si>
  <si>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</si>
  <si>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</si>
  <si>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</si>
  <si>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</si>
  <si>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</si>
  <si>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</si>
  <si>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</si>
  <si>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</si>
  <si>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</si>
  <si>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</si>
  <si>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</si>
  <si>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</si>
  <si>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</si>
  <si>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</si>
  <si>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</si>
  <si>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</si>
  <si>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</si>
  <si>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</si>
  <si>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</si>
  <si>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</si>
  <si>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</si>
  <si>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</si>
  <si>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</si>
  <si>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</si>
  <si>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</si>
  <si>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</si>
  <si>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</si>
  <si>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</si>
  <si>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</si>
  <si>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</si>
  <si>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</si>
  <si>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</si>
  <si>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</si>
  <si>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</si>
  <si>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</si>
  <si>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</si>
  <si>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</si>
  <si>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</si>
  <si>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</si>
  <si>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</si>
  <si>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</si>
  <si>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</si>
  <si>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</si>
  <si>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</si>
  <si>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</si>
  <si>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</si>
  <si>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</si>
  <si>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</si>
  <si>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</si>
  <si>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</si>
  <si>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</si>
  <si>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</si>
  <si>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</si>
  <si>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</si>
  <si>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</si>
  <si>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</si>
  <si>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</si>
  <si>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</si>
  <si>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</si>
  <si>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</si>
  <si>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</si>
  <si>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</si>
  <si>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</si>
  <si>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</si>
  <si>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</si>
  <si>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</si>
  <si>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</si>
  <si>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</si>
  <si>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</si>
  <si>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</si>
  <si>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</si>
  <si>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</si>
  <si>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</si>
  <si>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</si>
  <si>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</si>
  <si>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</si>
  <si>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</si>
  <si>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</si>
  <si>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</si>
  <si>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</si>
  <si>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</si>
  <si>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</si>
  <si>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</si>
  <si>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</si>
  <si>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</si>
  <si>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</si>
  <si>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</si>
  <si>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</si>
  <si>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</si>
  <si>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</si>
  <si>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</si>
  <si>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</si>
  <si>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</si>
  <si>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</si>
  <si>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</si>
  <si>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</si>
  <si>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</si>
  <si>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</si>
  <si>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</si>
  <si>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</si>
  <si>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</si>
  <si>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</si>
  <si>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</si>
  <si>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</si>
  <si>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</si>
  <si>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</si>
  <si>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</si>
  <si>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</si>
  <si>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</si>
  <si>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</si>
  <si>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</si>
  <si>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</si>
  <si>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</si>
  <si>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</si>
  <si>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</si>
  <si>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</si>
  <si>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</si>
  <si>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</si>
  <si>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</si>
  <si>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</si>
  <si>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</si>
  <si>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</si>
  <si>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</si>
  <si>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</si>
  <si>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</si>
  <si>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</si>
  <si>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</si>
  <si>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</si>
  <si>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</si>
  <si>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</si>
  <si>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</si>
  <si>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</si>
  <si>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</si>
  <si>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</si>
  <si>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</si>
  <si>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</si>
  <si>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</si>
  <si>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</si>
  <si>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</si>
  <si>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</si>
  <si>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</si>
  <si>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</si>
  <si>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</si>
  <si>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</si>
  <si>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</si>
  <si>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</si>
  <si>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</si>
  <si>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</si>
  <si>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</si>
  <si>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</si>
  <si>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</si>
  <si>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</si>
  <si>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</si>
  <si>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</si>
  <si>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</si>
  <si>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</si>
  <si>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</si>
  <si>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</si>
  <si>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</si>
  <si>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</si>
  <si>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</si>
  <si>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</si>
  <si>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</si>
  <si>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</si>
  <si>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</si>
  <si>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</si>
  <si>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</si>
  <si>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</si>
  <si>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</si>
  <si>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</si>
  <si>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</si>
  <si>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</si>
  <si>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</si>
  <si>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</si>
  <si>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</si>
  <si>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</si>
  <si>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</si>
  <si>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</si>
  <si>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</si>
  <si>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</si>
  <si>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</si>
  <si>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</si>
  <si>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</si>
  <si>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</si>
  <si>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</si>
  <si>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</si>
  <si>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</si>
  <si>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</si>
  <si>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</si>
  <si>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</si>
  <si>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</si>
  <si>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</si>
  <si>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</si>
  <si>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</si>
  <si>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</si>
  <si>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</si>
  <si>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</si>
  <si>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</si>
  <si>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</si>
  <si>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</si>
  <si>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</si>
  <si>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</si>
  <si>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</si>
  <si>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</si>
  <si>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</si>
  <si>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</si>
  <si>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</si>
  <si>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</si>
  <si>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</si>
  <si>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</si>
  <si>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</si>
  <si>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</si>
  <si>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</si>
  <si>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</si>
  <si>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</si>
  <si>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</si>
  <si>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</si>
  <si>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</si>
  <si>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</si>
  <si>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</si>
  <si>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</si>
  <si>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</si>
  <si>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</si>
  <si>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</si>
  <si>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</si>
  <si>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</si>
  <si>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</si>
  <si>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</si>
  <si>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</si>
  <si>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</si>
  <si>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</si>
  <si>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</si>
  <si>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</si>
  <si>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</si>
  <si>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</si>
  <si>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</si>
  <si>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</si>
  <si>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</si>
  <si>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</si>
  <si>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</si>
  <si>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</si>
  <si>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</si>
  <si>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</si>
  <si>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</si>
  <si>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</si>
  <si>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</si>
  <si>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</si>
  <si>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</si>
  <si>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</si>
  <si>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</si>
  <si>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</si>
  <si>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</si>
  <si>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</si>
  <si>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</si>
  <si>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</si>
  <si>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</si>
  <si>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</si>
  <si>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</si>
  <si>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</si>
  <si>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</si>
  <si>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</si>
  <si>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</si>
  <si>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</si>
  <si>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</si>
  <si>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</si>
  <si>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</si>
  <si>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</si>
  <si>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</si>
  <si>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</si>
  <si>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</si>
  <si>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</si>
  <si>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</si>
  <si>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</si>
  <si>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</si>
  <si>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</si>
  <si>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</si>
  <si>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</si>
  <si>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</si>
  <si>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</si>
  <si>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</si>
  <si>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</si>
  <si>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</si>
  <si>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</si>
  <si>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</si>
  <si>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</si>
  <si>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</si>
  <si>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</si>
  <si>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</si>
  <si>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</si>
  <si>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</si>
  <si>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</si>
  <si>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</si>
  <si>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</si>
  <si>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</si>
  <si>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</si>
  <si>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</si>
  <si>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</si>
  <si>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</si>
  <si>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</si>
  <si>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</si>
  <si>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</si>
  <si>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</si>
  <si>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</si>
  <si>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</si>
  <si>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</si>
  <si>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</si>
  <si>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</si>
  <si>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</si>
  <si>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</si>
  <si>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</si>
  <si>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</si>
  <si>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</si>
  <si>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</si>
  <si>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</si>
  <si>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</si>
  <si>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</si>
  <si>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</si>
  <si>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</si>
  <si>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</si>
  <si>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</si>
  <si>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</si>
  <si>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</si>
  <si>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</si>
  <si>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</si>
  <si>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</si>
  <si>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</si>
  <si>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</si>
  <si>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</si>
  <si>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</si>
  <si>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</si>
  <si>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</si>
  <si>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</si>
  <si>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</si>
  <si>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</si>
  <si>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</si>
  <si>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</si>
  <si>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</si>
  <si>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</si>
  <si>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</si>
  <si>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</si>
  <si>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</si>
  <si>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</si>
  <si>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</si>
  <si>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</si>
  <si>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</si>
  <si>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</si>
  <si>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</si>
  <si>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</si>
  <si>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</si>
  <si>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</si>
  <si>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</si>
  <si>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</si>
  <si>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</si>
  <si>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</si>
  <si>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</si>
  <si>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</si>
  <si>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</si>
  <si>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</si>
  <si>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</si>
  <si>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</si>
  <si>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</si>
  <si>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</si>
  <si>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</si>
  <si>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</si>
  <si>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</si>
  <si>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</si>
  <si>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</si>
  <si>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</si>
  <si>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</si>
  <si>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</si>
  <si>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</si>
  <si>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</si>
  <si>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</si>
  <si>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</si>
  <si>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</si>
  <si>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</si>
  <si>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</si>
  <si>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</si>
  <si>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</si>
  <si>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</si>
  <si>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</si>
  <si>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</si>
  <si>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</si>
  <si>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</si>
  <si>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</si>
  <si>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</si>
  <si>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</si>
  <si>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</si>
  <si>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</si>
  <si>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</si>
  <si>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</si>
  <si>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</si>
  <si>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</si>
  <si>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</si>
  <si>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</si>
  <si>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</si>
  <si>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</si>
  <si>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</si>
  <si>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</si>
  <si>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</si>
  <si>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</si>
  <si>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</si>
  <si>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</si>
  <si>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</si>
  <si>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</si>
  <si>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</si>
  <si>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</si>
  <si>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</si>
  <si>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</si>
  <si>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</si>
  <si>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</si>
  <si>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</si>
  <si>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</si>
  <si>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</si>
  <si>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</si>
  <si>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</si>
  <si>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</si>
  <si>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</si>
  <si>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</si>
  <si>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</si>
  <si>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</si>
  <si>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</si>
  <si>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</si>
  <si>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</si>
  <si>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</si>
  <si>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</si>
  <si>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</si>
  <si>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</si>
  <si>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</si>
  <si>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</si>
  <si>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</si>
  <si>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</si>
  <si>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</si>
  <si>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</si>
  <si>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</si>
  <si>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</si>
  <si>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</si>
  <si>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</si>
  <si>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</si>
  <si>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</si>
  <si>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</si>
  <si>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</si>
  <si>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</si>
  <si>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</si>
  <si>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</si>
  <si>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</si>
  <si>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</si>
  <si>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</si>
  <si>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</si>
  <si>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</si>
  <si>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</si>
  <si>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</si>
  <si>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</si>
  <si>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</si>
  <si>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</si>
  <si>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</si>
  <si>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</si>
  <si>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</si>
  <si>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</si>
  <si>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</si>
  <si>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</si>
  <si>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</si>
  <si>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</si>
  <si>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</si>
  <si>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</si>
  <si>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</si>
  <si>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</si>
  <si>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</si>
  <si>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</si>
  <si>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</si>
  <si>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</si>
  <si>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</si>
  <si>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</si>
  <si>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</si>
  <si>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</si>
  <si>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</si>
  <si>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</si>
  <si>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</si>
  <si>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</si>
  <si>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</si>
  <si>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</si>
  <si>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</si>
  <si>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</si>
  <si>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</si>
  <si>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</si>
  <si>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</si>
  <si>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</si>
  <si>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</si>
  <si>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</si>
  <si>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</si>
  <si>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</si>
  <si>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</si>
  <si>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</si>
  <si>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</si>
  <si>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</si>
  <si>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</si>
  <si>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</si>
  <si>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</si>
  <si>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</si>
  <si>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</si>
  <si>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</si>
  <si>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</si>
  <si>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</si>
  <si>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</si>
  <si>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</si>
  <si>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</si>
  <si>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</si>
  <si>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</si>
  <si>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</si>
  <si>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</si>
  <si>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</si>
  <si>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</si>
  <si>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</si>
  <si>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</si>
  <si>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</si>
  <si>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</si>
  <si>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</si>
  <si>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</si>
  <si>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</si>
  <si>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</si>
  <si>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</si>
  <si>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</si>
  <si>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</si>
  <si>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</si>
  <si>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</si>
  <si>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</si>
  <si>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</si>
  <si>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</si>
  <si>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</si>
  <si>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</si>
  <si>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</si>
  <si>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</si>
  <si>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</si>
  <si>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</si>
  <si>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</si>
  <si>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</si>
  <si>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</si>
  <si>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</si>
  <si>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</si>
  <si>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</si>
  <si>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</si>
  <si>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</si>
  <si>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</si>
  <si>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</si>
  <si>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</si>
  <si>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</si>
  <si>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</si>
  <si>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</si>
  <si>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</si>
  <si>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</si>
  <si>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</si>
  <si>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</si>
  <si>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</si>
  <si>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</si>
  <si>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</si>
  <si>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</si>
  <si>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</si>
  <si>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</si>
  <si>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</si>
  <si>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</si>
  <si>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</si>
  <si>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</si>
  <si>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</si>
  <si>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</si>
  <si>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</si>
  <si>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</si>
  <si>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</si>
  <si>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</si>
  <si>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</si>
  <si>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</si>
  <si>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</si>
  <si>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</si>
  <si>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</si>
  <si>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</si>
  <si>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</si>
  <si>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</si>
  <si>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</si>
  <si>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</si>
  <si>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</si>
  <si>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</si>
  <si>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</si>
  <si>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</si>
  <si>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</si>
  <si>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</si>
  <si>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</si>
  <si>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</si>
  <si>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</si>
  <si>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</si>
  <si>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</si>
  <si>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</si>
  <si>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</si>
  <si>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</si>
  <si>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</si>
  <si>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</si>
  <si>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</si>
  <si>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</si>
  <si>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</si>
  <si>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</si>
  <si>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</si>
  <si>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</si>
  <si>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</si>
  <si>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</si>
  <si>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</si>
  <si>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</si>
  <si>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</si>
  <si>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</si>
  <si>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</si>
  <si>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</si>
  <si>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</si>
  <si>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</si>
  <si>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</si>
  <si>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</si>
  <si>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</si>
  <si>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</si>
  <si>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</si>
  <si>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</si>
  <si>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</si>
  <si>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</si>
  <si>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</si>
  <si>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</si>
  <si>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</si>
  <si>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</si>
  <si>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</si>
  <si>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</si>
  <si>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</si>
  <si>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</si>
  <si>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</si>
  <si>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</si>
  <si>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</si>
  <si>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</si>
  <si>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</si>
  <si>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</si>
  <si>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</si>
  <si>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</si>
  <si>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</si>
  <si>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</si>
  <si>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</si>
  <si>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</si>
  <si>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</si>
  <si>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</si>
  <si>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</si>
  <si>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</si>
  <si>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</si>
  <si>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</si>
  <si>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</si>
  <si>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</si>
  <si>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</si>
  <si>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</si>
  <si>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</si>
  <si>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</si>
  <si>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</si>
  <si>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</si>
  <si>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</si>
  <si>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</si>
  <si>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</si>
  <si>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</si>
  <si>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</si>
  <si>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</si>
  <si>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</si>
  <si>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</si>
  <si>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</si>
  <si>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</si>
  <si>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</si>
  <si>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</si>
  <si>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</si>
  <si>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</si>
  <si>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</si>
  <si>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</si>
  <si>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</si>
  <si>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</si>
  <si>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</si>
  <si>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</si>
  <si>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</si>
  <si>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</si>
  <si>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</si>
  <si>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</si>
  <si>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</si>
  <si>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</si>
  <si>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</si>
  <si>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</si>
  <si>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</si>
  <si>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</si>
  <si>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</si>
  <si>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</si>
  <si>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</si>
  <si>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</si>
  <si>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</si>
  <si>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</si>
  <si>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</si>
  <si>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</si>
  <si>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</si>
  <si>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</si>
  <si>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</si>
  <si>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</si>
  <si>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</si>
  <si>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</si>
  <si>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</si>
  <si>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</si>
  <si>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</si>
  <si>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</si>
  <si>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</si>
  <si>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</si>
  <si>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</si>
  <si>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</si>
  <si>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</si>
  <si>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</si>
  <si>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</si>
  <si>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</si>
  <si>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</si>
  <si>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</si>
  <si>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</si>
  <si>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</si>
  <si>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</si>
  <si>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</si>
  <si>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</si>
  <si>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</si>
  <si>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</si>
  <si>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</si>
  <si>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</si>
  <si>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</si>
  <si>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</si>
  <si>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</si>
  <si>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</si>
  <si>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</si>
  <si>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</si>
  <si>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</si>
  <si>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</si>
  <si>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</si>
  <si>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</si>
  <si>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</si>
  <si>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</si>
  <si>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</si>
  <si>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</si>
  <si>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</si>
  <si>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</si>
  <si>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</si>
  <si>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</si>
  <si>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</si>
  <si>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</si>
  <si>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</si>
  <si>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</si>
  <si>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</si>
  <si>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</si>
  <si>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</si>
  <si>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</si>
  <si>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</si>
  <si>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</si>
  <si>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</si>
  <si>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</si>
  <si>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</si>
  <si>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</si>
  <si>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</si>
  <si>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</si>
  <si>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</si>
  <si>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</si>
  <si>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</si>
  <si>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</si>
  <si>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</si>
  <si>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</si>
  <si>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</si>
  <si>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</si>
  <si>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</si>
  <si>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</si>
  <si>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</si>
  <si>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</si>
  <si>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</si>
  <si>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</si>
  <si>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</si>
  <si>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</si>
  <si>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</si>
  <si>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</si>
  <si>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</si>
  <si>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</si>
  <si>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</si>
  <si>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</si>
  <si>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</si>
  <si>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</si>
  <si>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</si>
  <si>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</si>
  <si>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</si>
  <si>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</si>
  <si>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</si>
  <si>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</si>
  <si>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</si>
  <si>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</si>
  <si>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</si>
  <si>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</si>
  <si>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</si>
  <si>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</si>
  <si>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</si>
  <si>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</si>
  <si>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</si>
  <si>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</si>
  <si>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</si>
  <si>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</si>
  <si>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</si>
  <si>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</si>
  <si>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</si>
  <si>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</si>
  <si>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</si>
  <si>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</si>
  <si>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</si>
  <si>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</si>
  <si>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</si>
  <si>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</si>
  <si>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</si>
  <si>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</si>
  <si>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</si>
  <si>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</si>
  <si>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</si>
  <si>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</si>
  <si>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</si>
  <si>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</si>
  <si>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</si>
  <si>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</si>
  <si>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</si>
  <si>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</si>
  <si>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</si>
  <si>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</si>
  <si>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</si>
  <si>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</si>
  <si>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</si>
  <si>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</si>
  <si>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</si>
  <si>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</si>
  <si>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</si>
  <si>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</si>
  <si>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</si>
  <si>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</si>
  <si>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</si>
  <si>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</si>
  <si>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</si>
  <si>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</si>
  <si>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</si>
  <si>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</si>
  <si>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</si>
  <si>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</si>
  <si>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</si>
  <si>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</si>
  <si>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</si>
  <si>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</si>
  <si>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</si>
  <si>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</si>
  <si>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</si>
  <si>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</si>
  <si>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</si>
  <si>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</si>
  <si>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</si>
  <si>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</si>
  <si>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</si>
  <si>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</si>
  <si>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</si>
  <si>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</si>
  <si>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</si>
  <si>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</si>
  <si>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</si>
  <si>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</si>
  <si>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</si>
  <si>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</si>
  <si>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</si>
  <si>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</si>
  <si>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</si>
  <si>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</si>
  <si>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</si>
  <si>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</si>
  <si>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</si>
  <si>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</si>
  <si>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</si>
  <si>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</si>
  <si>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</si>
  <si>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</si>
  <si>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</si>
  <si>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</si>
  <si>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</si>
  <si>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</si>
  <si>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</si>
  <si>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</si>
  <si>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</si>
  <si>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</si>
  <si>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</si>
  <si>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</si>
  <si>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</si>
  <si>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</si>
  <si>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</si>
  <si>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</si>
  <si>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</si>
  <si>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</si>
  <si>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</si>
  <si>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</si>
  <si>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</si>
  <si>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</si>
  <si>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</si>
  <si>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</si>
  <si>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</si>
  <si>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</si>
  <si>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</si>
  <si>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</si>
  <si>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</si>
  <si>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</si>
  <si>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</si>
  <si>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</si>
  <si>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</si>
  <si>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</si>
  <si>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</si>
  <si>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</si>
  <si>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</si>
  <si>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</si>
  <si>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</si>
  <si>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</si>
  <si>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</si>
  <si>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</si>
  <si>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</si>
  <si>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</si>
  <si>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</si>
  <si>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</si>
  <si>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</si>
  <si>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</si>
  <si>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</si>
  <si>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</si>
  <si>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</si>
  <si>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</si>
  <si>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</si>
  <si>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</si>
  <si>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</si>
  <si>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</si>
  <si>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</si>
  <si>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</si>
  <si>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</si>
  <si>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</si>
  <si>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</si>
  <si>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</si>
  <si>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</si>
  <si>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</si>
  <si>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</si>
  <si>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</si>
  <si>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</si>
  <si>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</si>
  <si>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</si>
  <si>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</si>
  <si>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</si>
  <si>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</si>
  <si>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</si>
  <si>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</si>
  <si>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</si>
  <si>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</si>
  <si>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</si>
  <si>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</si>
  <si>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</si>
  <si>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</si>
  <si>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</si>
  <si>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</si>
  <si>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</si>
  <si>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</si>
  <si>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</si>
  <si>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</si>
  <si>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</si>
  <si>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</si>
  <si>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</si>
  <si>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</si>
  <si>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</si>
  <si>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</si>
  <si>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</si>
  <si>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</si>
  <si>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</si>
  <si>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</si>
  <si>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</si>
  <si>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</si>
  <si>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</si>
  <si>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</si>
  <si>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</si>
  <si>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</si>
  <si>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</si>
  <si>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</si>
  <si>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</si>
  <si>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</si>
  <si>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</si>
  <si>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</si>
  <si>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</si>
  <si>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</si>
  <si>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</si>
  <si>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</si>
  <si>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</si>
  <si>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</si>
  <si>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</si>
  <si>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</si>
  <si>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</si>
  <si>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</si>
  <si>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</si>
  <si>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</si>
  <si>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</si>
  <si>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</si>
  <si>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</si>
  <si>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</si>
  <si>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</si>
  <si>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</si>
  <si>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</si>
  <si>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</si>
  <si>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</si>
  <si>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</si>
  <si>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</si>
  <si>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</si>
  <si>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</si>
  <si>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</si>
  <si>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</si>
  <si>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</si>
  <si>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</si>
  <si>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</si>
  <si>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</si>
  <si>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</si>
  <si>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</si>
  <si>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</si>
  <si>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</si>
  <si>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</si>
  <si>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</si>
  <si>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</si>
  <si>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</si>
  <si>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</si>
  <si>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</si>
  <si>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</si>
  <si>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</si>
  <si>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</si>
  <si>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</si>
  <si>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</si>
  <si>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</si>
  <si>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</si>
  <si>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</si>
  <si>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</si>
  <si>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</si>
  <si>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</si>
  <si>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</si>
  <si>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</si>
  <si>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</si>
  <si>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</si>
  <si>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</si>
  <si>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</si>
  <si>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</si>
  <si>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</si>
  <si>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</si>
  <si>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</si>
  <si>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</si>
  <si>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</si>
  <si>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</si>
  <si>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</si>
  <si>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</si>
  <si>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</si>
  <si>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</si>
  <si>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</si>
  <si>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</si>
  <si>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</si>
  <si>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</si>
  <si>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</si>
  <si>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</si>
  <si>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</si>
  <si>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</si>
  <si>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</si>
  <si>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</si>
  <si>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</si>
  <si>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</si>
  <si>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</si>
  <si>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</si>
  <si>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</si>
  <si>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</si>
  <si>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</si>
  <si>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</si>
  <si>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</si>
  <si>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</si>
  <si>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</si>
  <si>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</si>
  <si>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</si>
  <si>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</si>
  <si>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</si>
  <si>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</si>
  <si>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</si>
  <si>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</si>
  <si>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</si>
  <si>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</si>
  <si>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</si>
  <si>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</si>
  <si>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</si>
  <si>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</si>
  <si>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</si>
  <si>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</si>
  <si>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</si>
  <si>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</si>
  <si>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</si>
  <si>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</si>
  <si>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</si>
  <si>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</si>
  <si>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</si>
  <si>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</si>
  <si>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</si>
  <si>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</si>
  <si>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</si>
  <si>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</si>
  <si>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</si>
  <si>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</si>
  <si>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</si>
  <si>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</si>
  <si>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</si>
  <si>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</si>
  <si>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</si>
  <si>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</si>
  <si>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</si>
  <si>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</si>
  <si>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</si>
  <si>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</si>
  <si>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</si>
  <si>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</si>
  <si>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</si>
  <si>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</si>
  <si>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</si>
  <si>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</si>
  <si>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</si>
  <si>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</si>
  <si>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</si>
  <si>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</si>
  <si>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</si>
  <si>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</si>
  <si>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</si>
  <si>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</si>
  <si>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</si>
  <si>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</si>
  <si>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</si>
  <si>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</si>
  <si>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</si>
  <si>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</si>
  <si>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</si>
  <si>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</si>
  <si>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</si>
  <si>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</si>
  <si>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</si>
  <si>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</si>
  <si>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</si>
  <si>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</si>
  <si>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</si>
  <si>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</si>
  <si>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</si>
  <si>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</si>
  <si>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</si>
  <si>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</si>
  <si>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</si>
  <si>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</si>
  <si>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</si>
  <si>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</si>
  <si>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</si>
  <si>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</si>
  <si>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</si>
  <si>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</si>
  <si>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</si>
  <si>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</si>
  <si>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</si>
  <si>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</si>
  <si>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</si>
  <si>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</si>
  <si>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</si>
  <si>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</si>
  <si>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</si>
  <si>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</si>
  <si>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</si>
  <si>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</si>
  <si>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</si>
  <si>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</si>
  <si>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</si>
  <si>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</si>
  <si>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</si>
  <si>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</si>
  <si>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</si>
  <si>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</si>
  <si>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</si>
  <si>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</si>
  <si>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</si>
  <si>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</si>
  <si>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</si>
  <si>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</si>
  <si>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</si>
  <si>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</si>
  <si>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</si>
  <si>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</si>
  <si>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</si>
  <si>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</si>
  <si>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</si>
  <si>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</si>
  <si>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</si>
  <si>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</si>
  <si>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</si>
  <si>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</si>
  <si>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</si>
  <si>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</si>
  <si>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</si>
  <si>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</si>
  <si>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</si>
  <si>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</si>
  <si>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</si>
  <si>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</si>
  <si>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</si>
  <si>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</si>
  <si>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</si>
  <si>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</si>
  <si>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</si>
  <si>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</si>
  <si>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</si>
  <si>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</si>
  <si>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</si>
  <si>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</si>
  <si>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</si>
  <si>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</si>
  <si>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</si>
  <si>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</si>
  <si>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</si>
  <si>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</si>
  <si>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</si>
  <si>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</si>
  <si>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</si>
  <si>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</si>
  <si>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</si>
  <si>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</si>
  <si>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</si>
  <si>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</si>
  <si>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</si>
  <si>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</si>
  <si>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</si>
  <si>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</si>
  <si>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</si>
  <si>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</si>
  <si>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</si>
  <si>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</si>
  <si>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</si>
  <si>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</si>
  <si>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</si>
  <si>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</si>
  <si>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</si>
  <si>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</si>
  <si>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</si>
  <si>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</si>
  <si>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</si>
  <si>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</si>
  <si>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</si>
  <si>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</si>
  <si>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</si>
  <si>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</si>
  <si>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</si>
  <si>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</si>
  <si>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</si>
  <si>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</si>
  <si>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</si>
  <si>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</si>
  <si>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</si>
  <si>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</si>
  <si>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</si>
  <si>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</si>
  <si>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</si>
  <si>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</si>
  <si>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</si>
  <si>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</si>
  <si>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</si>
  <si>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</si>
  <si>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</si>
  <si>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</si>
  <si>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</si>
  <si>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</si>
  <si>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</si>
  <si>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</si>
  <si>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</si>
  <si>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</si>
  <si>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</si>
  <si>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</si>
  <si>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</si>
  <si>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</si>
  <si>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</si>
  <si>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</si>
  <si>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</si>
  <si>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</si>
  <si>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</si>
  <si>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</si>
  <si>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</si>
  <si>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</si>
  <si>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</si>
  <si>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</si>
  <si>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</si>
  <si>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</si>
  <si>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</si>
  <si>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</si>
  <si>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</si>
  <si>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</si>
  <si>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</si>
  <si>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</si>
  <si>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</si>
  <si>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</si>
  <si>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</si>
  <si>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</si>
  <si>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</si>
  <si>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</si>
  <si>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</si>
  <si>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</si>
  <si>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</si>
  <si>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</si>
  <si>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</si>
  <si>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</si>
  <si>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</si>
  <si>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</si>
  <si>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</si>
  <si>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</si>
  <si>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</si>
  <si>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</si>
  <si>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</si>
  <si>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</si>
  <si>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</si>
  <si>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</si>
  <si>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</si>
  <si>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</si>
  <si>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</si>
  <si>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</si>
  <si>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</si>
  <si>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</si>
  <si>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</si>
  <si>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</si>
  <si>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</si>
  <si>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</si>
  <si>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</si>
  <si>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</si>
  <si>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</si>
  <si>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</si>
  <si>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</si>
  <si>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</si>
  <si>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</si>
  <si>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</si>
  <si>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</si>
  <si>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</si>
  <si>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</si>
  <si>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</si>
  <si>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</si>
  <si>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</si>
  <si>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</si>
  <si>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</si>
  <si>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</si>
  <si>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</si>
  <si>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</si>
  <si>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</si>
  <si>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</si>
  <si>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</si>
  <si>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</si>
  <si>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</si>
  <si>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</si>
  <si>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</si>
  <si>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</si>
  <si>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</si>
  <si>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</si>
  <si>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</si>
  <si>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</si>
  <si>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</si>
  <si>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</si>
  <si>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</si>
  <si>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</si>
  <si>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</si>
  <si>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</si>
  <si>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</si>
  <si>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</si>
  <si>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</si>
  <si>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</si>
  <si>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</si>
  <si>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</si>
  <si>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</si>
  <si>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</si>
  <si>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</si>
  <si>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</si>
  <si>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</si>
  <si>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</si>
  <si>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</si>
  <si>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</si>
  <si>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</si>
  <si>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</si>
  <si>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</si>
  <si>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</si>
  <si>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</si>
  <si>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</si>
  <si>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</si>
  <si>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</si>
  <si>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</si>
  <si>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</si>
  <si>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</si>
  <si>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</si>
  <si>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</si>
  <si>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</si>
  <si>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</si>
  <si>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</si>
  <si>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</si>
  <si>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</si>
  <si>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</si>
  <si>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</si>
  <si>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</si>
  <si>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</si>
  <si>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</si>
  <si>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</si>
  <si>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</si>
  <si>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</si>
  <si>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</si>
  <si>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</si>
  <si>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</si>
  <si>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</si>
  <si>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</si>
  <si>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</si>
  <si>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</si>
  <si>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</si>
  <si>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</si>
  <si>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</si>
  <si>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</si>
  <si>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</si>
  <si>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</si>
  <si>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</si>
  <si>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</si>
  <si>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</si>
  <si>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</si>
  <si>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</si>
  <si>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</si>
  <si>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</si>
  <si>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</si>
  <si>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</si>
  <si>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</si>
  <si>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</si>
  <si>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</si>
  <si>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</si>
  <si>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</si>
  <si>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</si>
  <si>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</si>
  <si>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</si>
  <si>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</si>
  <si>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</si>
  <si>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</si>
  <si>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</si>
  <si>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</si>
  <si>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</si>
  <si>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</si>
  <si>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</si>
  <si>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</si>
  <si>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</si>
  <si>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</si>
  <si>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</si>
  <si>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</si>
  <si>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</si>
  <si>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</si>
  <si>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</si>
  <si>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</si>
  <si>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</si>
  <si>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</si>
  <si>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</si>
  <si>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</si>
  <si>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</si>
  <si>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</si>
  <si>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</si>
  <si>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</si>
  <si>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</si>
  <si>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</si>
  <si>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</si>
  <si>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</si>
  <si>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</si>
  <si>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</si>
  <si>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</si>
  <si>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</si>
  <si>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</si>
  <si>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</si>
  <si>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</si>
  <si>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</si>
  <si>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</si>
  <si>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</si>
  <si>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</si>
  <si>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</si>
  <si>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</si>
  <si>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</si>
  <si>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</si>
  <si>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</si>
  <si>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</si>
  <si>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</si>
  <si>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</si>
  <si>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</si>
  <si>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</si>
  <si>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</si>
  <si>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</si>
  <si>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</si>
  <si>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</si>
  <si>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</si>
  <si>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</si>
  <si>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</si>
  <si>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</si>
  <si>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</si>
  <si>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</si>
  <si>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</si>
  <si>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</si>
  <si>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</si>
  <si>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</si>
  <si>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</si>
  <si>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</si>
  <si>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</si>
  <si>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</si>
  <si>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</si>
  <si>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</si>
  <si>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</si>
  <si>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</si>
  <si>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</si>
  <si>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</si>
  <si>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</si>
  <si>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</si>
  <si>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</si>
  <si>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</si>
  <si>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</si>
  <si>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</si>
  <si>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</si>
  <si>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</si>
  <si>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</si>
  <si>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</si>
  <si>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</si>
  <si>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</si>
  <si>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</si>
  <si>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</si>
  <si>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</si>
  <si>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</si>
  <si>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</si>
  <si>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</si>
  <si>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</si>
  <si>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</si>
  <si>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</si>
  <si>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</si>
  <si>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</si>
  <si>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</si>
  <si>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</si>
  <si>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</si>
  <si>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</si>
  <si>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</si>
  <si>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</si>
  <si>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</si>
  <si>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</si>
  <si>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</si>
  <si>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</si>
  <si>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</si>
  <si>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</si>
  <si>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</si>
  <si>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</si>
  <si>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</si>
  <si>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</si>
  <si>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</si>
  <si>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</si>
  <si>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</si>
  <si>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</si>
  <si>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</si>
  <si>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</si>
  <si>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</si>
  <si>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</si>
  <si>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</si>
  <si>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</si>
  <si>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</si>
  <si>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</si>
  <si>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</si>
  <si>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</si>
  <si>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</si>
  <si>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</si>
  <si>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</si>
  <si>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</si>
  <si>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</si>
  <si>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</si>
  <si>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</si>
  <si>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</si>
  <si>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</si>
  <si>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</si>
  <si>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</si>
  <si>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</si>
  <si>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</si>
  <si>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</si>
  <si>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</si>
  <si>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</si>
  <si>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</si>
  <si>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</si>
  <si>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</si>
  <si>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</si>
  <si>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</si>
  <si>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</si>
  <si>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</si>
  <si>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</si>
  <si>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</si>
  <si>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</si>
  <si>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</si>
  <si>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</si>
  <si>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</si>
  <si>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</si>
  <si>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</si>
  <si>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</si>
  <si>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</si>
  <si>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</si>
  <si>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</si>
  <si>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</si>
  <si>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</si>
  <si>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</si>
  <si>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</si>
  <si>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</si>
  <si>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</si>
  <si>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</si>
  <si>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</si>
  <si>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</si>
  <si>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</si>
  <si>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</si>
  <si>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</si>
  <si>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</si>
  <si>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</si>
  <si>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</si>
  <si>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</si>
  <si>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</si>
  <si>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</si>
  <si>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</si>
  <si>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</si>
  <si>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</si>
  <si>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</si>
  <si>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</si>
  <si>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</si>
  <si>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</si>
  <si>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</si>
  <si>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</si>
  <si>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</si>
  <si>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</si>
  <si>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</si>
  <si>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</si>
  <si>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</si>
  <si>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</si>
  <si>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</si>
  <si>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</si>
  <si>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</si>
  <si>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</si>
  <si>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</si>
  <si>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</si>
  <si>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</si>
  <si>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</si>
  <si>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</si>
  <si>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</si>
  <si>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</si>
  <si>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</si>
  <si>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</si>
  <si>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</si>
  <si>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</si>
  <si>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</si>
  <si>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</si>
  <si>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</si>
  <si>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</si>
  <si>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</si>
  <si>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</si>
  <si>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</si>
  <si>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</si>
  <si>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</si>
  <si>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</si>
  <si>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</si>
  <si>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</si>
  <si>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</si>
  <si>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</si>
  <si>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</si>
  <si>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</si>
  <si>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</si>
  <si>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</si>
  <si>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</si>
  <si>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</si>
  <si>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</si>
  <si>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</si>
  <si>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</si>
  <si>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</si>
  <si>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</si>
  <si>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</si>
  <si>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</si>
  <si>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</si>
  <si>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</si>
  <si>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</si>
  <si>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</si>
  <si>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</si>
  <si>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</si>
  <si>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</si>
  <si>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</si>
  <si>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</si>
  <si>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</si>
  <si>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</si>
  <si>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</si>
  <si>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</si>
  <si>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</si>
  <si>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</si>
  <si>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</si>
  <si>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</si>
  <si>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</si>
  <si>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</si>
  <si>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</si>
  <si>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</si>
  <si>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</si>
  <si>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</si>
  <si>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</si>
  <si>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</si>
  <si>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</si>
  <si>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</si>
  <si>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</si>
  <si>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</si>
  <si>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</si>
  <si>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</si>
  <si>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</si>
  <si>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</si>
  <si>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</si>
  <si>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</si>
  <si>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</si>
  <si>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</si>
  <si>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</si>
  <si>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</si>
  <si>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</si>
  <si>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</si>
  <si>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</si>
  <si>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</si>
  <si>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</si>
  <si>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</si>
  <si>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</si>
  <si>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</si>
  <si>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</si>
  <si>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</si>
  <si>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</si>
  <si>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</si>
  <si>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</si>
  <si>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</si>
  <si>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</si>
  <si>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</si>
  <si>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</si>
  <si>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</si>
  <si>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</si>
  <si>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</si>
  <si>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</si>
  <si>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</si>
  <si>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</si>
  <si>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</si>
  <si>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</si>
  <si>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</si>
  <si>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</si>
  <si>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</si>
  <si>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</si>
  <si>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</si>
  <si>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</si>
  <si>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</si>
  <si>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</si>
  <si>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</si>
  <si>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</si>
  <si>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</si>
  <si>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</si>
  <si>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</si>
  <si>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</si>
  <si>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</si>
  <si>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</si>
  <si>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</si>
  <si>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</si>
  <si>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</si>
  <si>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</si>
  <si>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</si>
  <si>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</si>
  <si>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</si>
  <si>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</si>
  <si>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</si>
  <si>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</si>
  <si>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</si>
  <si>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</si>
  <si>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</si>
  <si>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</si>
  <si>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</si>
  <si>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</si>
  <si>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</si>
  <si>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</si>
  <si>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</si>
  <si>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</si>
  <si>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</si>
  <si>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</si>
  <si>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</si>
  <si>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</si>
  <si>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</si>
  <si>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</si>
  <si>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</si>
  <si>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</si>
  <si>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</si>
  <si>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</si>
  <si>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</si>
  <si>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</si>
  <si>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</si>
  <si>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</si>
  <si>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</si>
  <si>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</si>
  <si>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</si>
  <si>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</si>
  <si>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</si>
  <si>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</si>
  <si>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</si>
  <si>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</si>
  <si>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</si>
  <si>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</si>
  <si>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</si>
  <si>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</si>
  <si>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</si>
  <si>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</si>
  <si>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</si>
  <si>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</si>
  <si>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</si>
  <si>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</si>
  <si>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</si>
  <si>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</si>
  <si>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</si>
  <si>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</si>
  <si>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</si>
  <si>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</si>
  <si>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</si>
  <si>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</si>
  <si>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</si>
  <si>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</si>
  <si>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</si>
  <si>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</si>
  <si>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</si>
  <si>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</si>
  <si>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</si>
  <si>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</si>
  <si>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</si>
  <si>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</si>
  <si>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</si>
  <si>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</si>
  <si>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</si>
  <si>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</si>
  <si>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</si>
  <si>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</si>
  <si>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</si>
  <si>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</si>
  <si>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</si>
  <si>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</si>
  <si>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</si>
  <si>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</si>
  <si>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</si>
  <si>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</si>
  <si>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</si>
  <si>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</si>
  <si>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</si>
  <si>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</si>
  <si>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</si>
  <si>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</si>
  <si>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</si>
  <si>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</si>
  <si>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</si>
  <si>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</si>
  <si>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</si>
  <si>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</si>
  <si>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</si>
  <si>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</si>
  <si>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</si>
  <si>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</si>
  <si>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</si>
  <si>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</si>
  <si>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</si>
  <si>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</si>
  <si>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</si>
  <si>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</si>
  <si>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</si>
  <si>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</si>
  <si>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</si>
  <si>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</si>
  <si>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</si>
  <si>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</si>
  <si>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</si>
  <si>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</si>
  <si>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</si>
  <si>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</si>
  <si>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</si>
  <si>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</si>
  <si>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</si>
  <si>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</si>
  <si>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</si>
  <si>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</si>
  <si>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</si>
  <si>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</si>
  <si>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</si>
  <si>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</si>
  <si>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</si>
  <si>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</si>
  <si>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</si>
  <si>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</si>
  <si>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</si>
  <si>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</si>
  <si>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</si>
  <si>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</si>
  <si>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</si>
  <si>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</si>
  <si>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</si>
  <si>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</si>
  <si>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</si>
  <si>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</si>
  <si>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</si>
  <si>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</si>
  <si>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</si>
  <si>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</si>
  <si>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</si>
  <si>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</si>
  <si>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</si>
  <si>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</si>
  <si>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</si>
  <si>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</si>
  <si>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</si>
  <si>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</si>
  <si>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</si>
  <si>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</si>
  <si>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</si>
  <si>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</si>
  <si>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</si>
  <si>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</si>
  <si>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</si>
  <si>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</si>
  <si>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</si>
  <si>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</si>
  <si>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</si>
  <si>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</si>
  <si>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</si>
  <si>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</si>
  <si>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</si>
  <si>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</si>
  <si>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</si>
  <si>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</si>
  <si>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</si>
  <si>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</si>
  <si>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</si>
  <si>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</si>
  <si>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</si>
  <si>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</si>
  <si>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</si>
  <si>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</si>
  <si>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</si>
  <si>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</si>
  <si>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</si>
  <si>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</si>
  <si>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</si>
  <si>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</si>
  <si>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</si>
  <si>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</si>
  <si>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</si>
  <si>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</si>
  <si>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</si>
  <si>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</si>
  <si>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</si>
  <si>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</si>
  <si>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</si>
  <si>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</si>
  <si>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</si>
  <si>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</si>
  <si>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</si>
  <si>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</si>
  <si>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</si>
  <si>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</si>
  <si>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</si>
  <si>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</si>
  <si>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</si>
  <si>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</si>
  <si>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</si>
  <si>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</si>
  <si>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</si>
  <si>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</si>
  <si>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</si>
  <si>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</si>
  <si>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</si>
  <si>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</si>
  <si>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</si>
  <si>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</si>
  <si>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</si>
  <si>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</si>
  <si>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</si>
  <si>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</si>
  <si>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</si>
  <si>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</si>
  <si>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</si>
  <si>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</si>
  <si>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</si>
  <si>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</si>
  <si>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</si>
  <si>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</si>
  <si>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</si>
  <si>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</si>
  <si>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</si>
  <si>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</si>
  <si>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</si>
  <si>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</si>
  <si>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</si>
  <si>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</si>
  <si>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</si>
  <si>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</si>
  <si>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</si>
  <si>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</si>
  <si>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</si>
  <si>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</si>
  <si>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</si>
  <si>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</si>
  <si>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</si>
  <si>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</si>
  <si>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</si>
  <si>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</si>
  <si>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</si>
  <si>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</si>
  <si>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</si>
  <si>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</si>
  <si>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</si>
  <si>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</si>
  <si>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</si>
  <si>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</si>
  <si>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</si>
  <si>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</si>
  <si>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</si>
  <si>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</si>
  <si>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</si>
  <si>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</si>
  <si>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</si>
  <si>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</si>
  <si>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</si>
  <si>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</si>
  <si>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</si>
  <si>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</si>
  <si>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</si>
  <si>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</si>
  <si>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</si>
  <si>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</si>
  <si>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</si>
  <si>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</si>
  <si>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</si>
  <si>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</si>
  <si>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</si>
  <si>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</si>
  <si>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</si>
  <si>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</si>
  <si>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</si>
  <si>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</si>
  <si>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</si>
  <si>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</si>
  <si>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</si>
  <si>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</si>
  <si>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</si>
  <si>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</si>
  <si>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</si>
  <si>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</si>
  <si>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</si>
  <si>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</si>
  <si>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</si>
  <si>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</si>
  <si>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</si>
  <si>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</si>
  <si>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</si>
  <si>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</si>
  <si>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</si>
  <si>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</si>
  <si>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</si>
  <si>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</si>
  <si>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</si>
  <si>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</si>
  <si>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</si>
  <si>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</si>
  <si>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</si>
  <si>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</si>
  <si>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</si>
  <si>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</si>
  <si>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</si>
  <si>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</si>
  <si>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</si>
  <si>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</si>
  <si>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</si>
  <si>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</si>
  <si>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</si>
  <si>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</si>
  <si>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</si>
  <si>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</si>
  <si>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</si>
  <si>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</si>
  <si>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</si>
  <si>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</si>
  <si>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</si>
  <si>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</si>
  <si>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</si>
  <si>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</si>
  <si>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</si>
  <si>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</si>
  <si>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</si>
  <si>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</si>
  <si>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</si>
  <si>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</si>
  <si>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</si>
  <si>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</si>
  <si>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</si>
  <si>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</si>
  <si>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</si>
  <si>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</si>
  <si>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</si>
  <si>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</si>
  <si>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</si>
  <si>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</si>
  <si>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</si>
  <si>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</si>
  <si>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</si>
  <si>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</si>
  <si>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</si>
  <si>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</si>
  <si>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</si>
  <si>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</si>
  <si>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</si>
  <si>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</si>
  <si>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</si>
  <si>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</si>
  <si>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</si>
  <si>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</si>
  <si>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</si>
  <si>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</si>
  <si>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</si>
  <si>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</si>
  <si>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</si>
  <si>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</si>
  <si>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</si>
  <si>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</si>
  <si>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</si>
  <si>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</si>
  <si>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</si>
  <si>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</si>
  <si>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</si>
  <si>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</si>
  <si>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</si>
  <si>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</si>
  <si>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</si>
  <si>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</si>
  <si>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</si>
  <si>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</si>
  <si>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</si>
  <si>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</si>
  <si>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</si>
  <si>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</si>
  <si>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</si>
  <si>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</si>
  <si>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</si>
  <si>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</si>
  <si>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</si>
  <si>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</si>
  <si>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</si>
  <si>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</si>
  <si>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</si>
  <si>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</si>
  <si>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</si>
  <si>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</si>
  <si>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</si>
  <si>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</si>
  <si>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</si>
  <si>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</si>
  <si>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</si>
  <si>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</si>
  <si>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</si>
  <si>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</si>
  <si>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</si>
  <si>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</si>
  <si>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</si>
  <si>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</si>
  <si>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</si>
  <si>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</si>
  <si>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</si>
  <si>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</si>
  <si>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</si>
  <si>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</si>
  <si>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</si>
  <si>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</si>
  <si>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</si>
  <si>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</si>
  <si>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</si>
  <si>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</si>
  <si>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</si>
  <si>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</si>
  <si>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</si>
  <si>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</si>
  <si>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</si>
  <si>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</si>
  <si>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</si>
  <si>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</si>
  <si>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</si>
  <si>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</si>
  <si>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</si>
  <si>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</si>
  <si>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</si>
  <si>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</si>
  <si>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</si>
  <si>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</si>
  <si>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</si>
  <si>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</si>
  <si>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</si>
  <si>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</si>
  <si>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</si>
  <si>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</si>
  <si>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</si>
  <si>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</si>
  <si>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</si>
  <si>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</si>
  <si>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</si>
  <si>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</si>
  <si>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</si>
  <si>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</si>
  <si>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</si>
  <si>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</si>
  <si>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</si>
  <si>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</si>
  <si>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</si>
  <si>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</si>
  <si>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</si>
  <si>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</si>
  <si>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</si>
  <si>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</si>
  <si>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</si>
  <si>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</si>
  <si>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</si>
  <si>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</si>
  <si>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</si>
  <si>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</si>
  <si>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</si>
  <si>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</si>
  <si>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</si>
  <si>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</si>
  <si>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</si>
  <si>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</si>
  <si>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</si>
  <si>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</si>
  <si>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</si>
  <si>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</si>
  <si>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</si>
  <si>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</si>
  <si>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</si>
  <si>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</si>
  <si>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</si>
  <si>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</si>
  <si>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</si>
  <si>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</si>
  <si>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</si>
  <si>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</si>
  <si>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</si>
  <si>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</si>
  <si>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</si>
  <si>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</si>
  <si>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</si>
  <si>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</si>
  <si>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</si>
  <si>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</si>
  <si>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</si>
  <si>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</si>
  <si>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</si>
  <si>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</si>
  <si>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</si>
  <si>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</si>
  <si>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</si>
  <si>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</si>
  <si>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</si>
  <si>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</si>
  <si>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</si>
  <si>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</si>
  <si>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</si>
  <si>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</si>
  <si>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</si>
  <si>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</si>
  <si>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</si>
  <si>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</si>
  <si>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</si>
  <si>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</si>
  <si>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</si>
  <si>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</si>
  <si>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</si>
  <si>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</si>
  <si>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</si>
  <si>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</si>
  <si>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</si>
  <si>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</si>
  <si>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</si>
  <si>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</si>
  <si>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</si>
  <si>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</si>
  <si>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</si>
  <si>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</si>
  <si>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</si>
  <si>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</si>
  <si>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</si>
  <si>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</si>
  <si>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</si>
  <si>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</si>
  <si>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</si>
  <si>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</si>
  <si>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</si>
  <si>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</si>
  <si>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</si>
  <si>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</si>
  <si>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</si>
  <si>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</si>
  <si>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</si>
  <si>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</si>
  <si>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</si>
  <si>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</si>
  <si>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</si>
  <si>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</si>
  <si>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</si>
  <si>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</si>
  <si>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</si>
  <si>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</si>
  <si>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</si>
  <si>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</si>
  <si>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</si>
  <si>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</si>
  <si>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</si>
  <si>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</si>
  <si>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</si>
  <si>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</si>
  <si>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</si>
  <si>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</si>
  <si>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</si>
  <si>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</si>
  <si>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</si>
  <si>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</si>
  <si>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</si>
  <si>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</si>
  <si>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</si>
  <si>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</si>
  <si>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</si>
  <si>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</si>
  <si>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</si>
  <si>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</si>
  <si>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</si>
  <si>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</si>
  <si>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</si>
  <si>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</si>
  <si>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</si>
  <si>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</si>
  <si>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</si>
  <si>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</si>
  <si>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</si>
  <si>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</si>
  <si>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</si>
  <si>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</si>
  <si>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</si>
  <si>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</si>
  <si>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</si>
  <si>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</si>
  <si>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</si>
  <si>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</si>
  <si>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</si>
  <si>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</si>
  <si>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</si>
  <si>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</si>
  <si>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</si>
  <si>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</si>
  <si>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</si>
  <si>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</si>
  <si>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</si>
  <si>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</si>
  <si>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</si>
  <si>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</si>
  <si>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</si>
  <si>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</si>
  <si>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</si>
  <si>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</si>
  <si>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</si>
  <si>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</si>
  <si>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</si>
  <si>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</si>
  <si>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</si>
  <si>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</si>
  <si>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</si>
  <si>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</si>
  <si>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</si>
  <si>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</si>
  <si>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</si>
  <si>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</si>
  <si>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</si>
  <si>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</si>
  <si>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</si>
  <si>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</si>
  <si>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</si>
  <si>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</si>
  <si>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</si>
  <si>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</si>
  <si>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</si>
  <si>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</si>
  <si>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</si>
  <si>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</si>
  <si>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</si>
  <si>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</si>
  <si>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</si>
  <si>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</si>
  <si>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</si>
  <si>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</si>
  <si>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</si>
  <si>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</si>
  <si>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</si>
  <si>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</si>
  <si>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</si>
  <si>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</si>
  <si>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</si>
  <si>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</si>
  <si>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</si>
  <si>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</si>
  <si>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</si>
  <si>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</si>
  <si>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</si>
  <si>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</si>
  <si>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</si>
  <si>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</si>
  <si>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</si>
  <si>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</si>
  <si>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</si>
  <si>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</si>
  <si>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</si>
  <si>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</si>
  <si>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</si>
  <si>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</si>
  <si>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</si>
  <si>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</si>
  <si>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</si>
  <si>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</si>
  <si>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</si>
  <si>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</si>
  <si>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</si>
  <si>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</si>
  <si>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</si>
  <si>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</si>
  <si>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</si>
  <si>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</si>
  <si>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</si>
  <si>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</si>
  <si>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</si>
  <si>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</si>
  <si>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</si>
  <si>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</si>
  <si>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</si>
  <si>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</si>
  <si>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</si>
  <si>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</si>
  <si>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</si>
  <si>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</si>
  <si>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</si>
  <si>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</si>
  <si>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</si>
  <si>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</si>
  <si>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</si>
  <si>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</si>
  <si>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</si>
  <si>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</si>
  <si>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</si>
  <si>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</si>
  <si>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</si>
  <si>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</si>
  <si>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</si>
  <si>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</si>
  <si>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</si>
  <si>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</si>
  <si>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</si>
  <si>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</si>
  <si>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</si>
  <si>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</si>
  <si>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</si>
  <si>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</si>
  <si>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</si>
  <si>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</si>
  <si>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</si>
  <si>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</si>
  <si>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</si>
  <si>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</si>
  <si>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</si>
  <si>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</si>
  <si>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</si>
  <si>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</si>
  <si>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</si>
  <si>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</si>
  <si>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</si>
  <si>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</si>
  <si>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</si>
  <si>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</si>
  <si>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</si>
  <si>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</si>
  <si>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</si>
  <si>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</si>
  <si>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</si>
  <si>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</si>
  <si>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</si>
  <si>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</si>
  <si>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</si>
  <si>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</si>
  <si>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</si>
  <si>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</si>
  <si>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</si>
  <si>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</si>
  <si>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</si>
  <si>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</si>
  <si>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</si>
  <si>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</si>
  <si>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</si>
  <si>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</si>
  <si>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</si>
  <si>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</si>
  <si>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</si>
  <si>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</si>
  <si>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</si>
  <si>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</si>
  <si>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</si>
  <si>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</si>
  <si>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</si>
  <si>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</si>
  <si>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</si>
  <si>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</si>
  <si>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</si>
  <si>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</si>
  <si>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</si>
  <si>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</si>
  <si>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</si>
  <si>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</si>
  <si>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</si>
  <si>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</si>
  <si>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</si>
  <si>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</si>
  <si>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</si>
  <si>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</si>
  <si>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</si>
  <si>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</si>
  <si>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</si>
  <si>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</si>
  <si>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</si>
  <si>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</si>
  <si>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</si>
  <si>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</si>
  <si>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</si>
  <si>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</si>
  <si>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</si>
  <si>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</si>
  <si>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</si>
  <si>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</si>
  <si>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</si>
  <si>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</si>
  <si>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</si>
  <si>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</si>
  <si>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</si>
  <si>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</si>
  <si>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</si>
  <si>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</si>
  <si>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</si>
  <si>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</si>
  <si>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</si>
  <si>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</si>
  <si>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</si>
  <si>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</si>
  <si>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</si>
  <si>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</si>
  <si>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</si>
  <si>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</si>
  <si>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</si>
  <si>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</si>
  <si>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</si>
  <si>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</si>
  <si>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</si>
  <si>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</si>
  <si>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</si>
  <si>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</si>
  <si>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</si>
  <si>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</si>
  <si>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</si>
  <si>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</si>
  <si>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</si>
  <si>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</si>
  <si>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</si>
  <si>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</si>
  <si>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</si>
  <si>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</si>
  <si>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</si>
  <si>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</si>
  <si>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</si>
  <si>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</si>
  <si>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</si>
  <si>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</si>
  <si>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</si>
  <si>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</si>
  <si>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</si>
  <si>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</si>
  <si>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</si>
  <si>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</si>
  <si>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</si>
  <si>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</si>
  <si>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</si>
  <si>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</si>
  <si>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</si>
  <si>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</si>
  <si>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</si>
  <si>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</si>
  <si>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</si>
  <si>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</si>
  <si>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</si>
  <si>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</si>
  <si>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</si>
  <si>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</si>
  <si>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</si>
  <si>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</si>
  <si>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</si>
  <si>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</si>
  <si>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</si>
  <si>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</si>
  <si>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</si>
  <si>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</si>
  <si>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</si>
  <si>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</si>
  <si>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</si>
  <si>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</si>
  <si>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</si>
  <si>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</si>
  <si>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</si>
  <si>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</si>
  <si>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</si>
  <si>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</si>
  <si>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</si>
  <si>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</si>
  <si>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</si>
  <si>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</si>
  <si>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</si>
  <si>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</si>
  <si>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</si>
  <si>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</si>
  <si>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</si>
  <si>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</si>
  <si>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</si>
  <si>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</si>
  <si>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</si>
  <si>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</si>
  <si>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</si>
  <si>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</si>
  <si>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</si>
  <si>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</si>
  <si>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</si>
  <si>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</si>
  <si>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</si>
  <si>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</si>
  <si>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</si>
  <si>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</si>
  <si>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</si>
  <si>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</si>
  <si>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</si>
  <si>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</si>
  <si>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</si>
  <si>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</si>
  <si>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</si>
  <si>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</si>
  <si>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</si>
  <si>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</si>
  <si>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</si>
  <si>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</si>
  <si>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</si>
  <si>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</si>
  <si>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</si>
  <si>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</si>
  <si>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</si>
  <si>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</si>
  <si>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</si>
  <si>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</si>
  <si>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</si>
  <si>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</si>
  <si>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</si>
  <si>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</si>
  <si>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</si>
  <si>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</si>
  <si>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</si>
  <si>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</si>
  <si>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</si>
  <si>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</si>
  <si>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</si>
  <si>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</si>
  <si>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</si>
  <si>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</si>
  <si>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</si>
  <si>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</si>
  <si>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</si>
  <si>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</si>
  <si>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</si>
  <si>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</si>
  <si>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</si>
  <si>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</si>
  <si>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</si>
  <si>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</si>
  <si>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</si>
  <si>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</si>
  <si>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</si>
  <si>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</si>
  <si>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</si>
  <si>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</si>
  <si>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</si>
  <si>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</si>
  <si>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</si>
  <si>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</si>
  <si>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</si>
  <si>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</si>
  <si>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</si>
  <si>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</si>
  <si>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</si>
  <si>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</si>
  <si>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</si>
  <si>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</si>
  <si>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</si>
  <si>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</si>
  <si>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</si>
  <si>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</si>
  <si>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</si>
  <si>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</si>
  <si>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</si>
  <si>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</si>
  <si>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</si>
  <si>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</si>
  <si>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</si>
  <si>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</si>
  <si>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</si>
  <si>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</si>
  <si>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</si>
  <si>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</si>
  <si>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</si>
  <si>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</si>
  <si>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</si>
  <si>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</si>
  <si>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</si>
  <si>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</si>
  <si>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</si>
  <si>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</si>
  <si>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</si>
  <si>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</si>
  <si>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</si>
  <si>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</si>
  <si>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</si>
  <si>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</si>
  <si>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</si>
  <si>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</si>
  <si>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</si>
  <si>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</si>
  <si>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</si>
  <si>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</si>
  <si>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</si>
  <si>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</si>
  <si>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</si>
  <si>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</si>
  <si>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</si>
  <si>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</si>
  <si>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</si>
  <si>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</si>
  <si>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</si>
  <si>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</si>
  <si>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</si>
  <si>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</si>
  <si>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</si>
  <si>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</si>
  <si>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</si>
  <si>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</si>
  <si>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</si>
  <si>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</si>
  <si>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</si>
  <si>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</si>
  <si>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</si>
  <si>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</si>
  <si>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</si>
  <si>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</si>
  <si>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</si>
  <si>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</si>
  <si>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</si>
  <si>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</si>
  <si>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</si>
  <si>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</si>
  <si>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</si>
  <si>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</si>
  <si>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</si>
  <si>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</si>
  <si>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</si>
  <si>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</si>
  <si>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</si>
  <si>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</si>
  <si>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</si>
  <si>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</si>
  <si>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</si>
  <si>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</si>
  <si>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</si>
  <si>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</si>
  <si>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</si>
  <si>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</si>
  <si>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</si>
  <si>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</si>
  <si>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</si>
  <si>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</si>
  <si>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</si>
  <si>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</si>
  <si>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</si>
  <si>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</si>
  <si>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</si>
  <si>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</si>
  <si>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</si>
  <si>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</si>
  <si>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</si>
  <si>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</si>
  <si>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</si>
  <si>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</si>
  <si>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</si>
  <si>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</si>
  <si>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</si>
  <si>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</si>
  <si>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</si>
  <si>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</si>
  <si>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</si>
  <si>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</si>
  <si>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</si>
  <si>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</si>
  <si>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</si>
  <si>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</si>
  <si>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</si>
  <si>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</si>
  <si>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</si>
  <si>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</si>
  <si>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</si>
  <si>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</si>
  <si>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</si>
  <si>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</si>
  <si>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</si>
  <si>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</si>
  <si>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</si>
  <si>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</si>
  <si>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</si>
  <si>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</si>
  <si>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</si>
  <si>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</si>
  <si>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</si>
  <si>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</si>
  <si>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</si>
  <si>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</si>
  <si>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</si>
  <si>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</si>
  <si>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</si>
  <si>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</si>
  <si>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</si>
  <si>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</si>
  <si>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</si>
  <si>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</si>
  <si>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</si>
  <si>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</si>
  <si>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</si>
  <si>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</si>
  <si>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</si>
  <si>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</si>
  <si>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</si>
  <si>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</si>
  <si>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</si>
  <si>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</si>
  <si>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</si>
  <si>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</si>
  <si>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</si>
  <si>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</si>
  <si>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</si>
  <si>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</si>
  <si>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</si>
  <si>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</si>
  <si>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</si>
  <si>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</si>
  <si>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</si>
  <si>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</si>
  <si>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</si>
  <si>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</si>
  <si>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</si>
  <si>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</si>
  <si>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</si>
  <si>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</si>
  <si>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</si>
  <si>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</si>
  <si>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</si>
  <si>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</si>
  <si>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</si>
  <si>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</si>
  <si>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</si>
  <si>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</si>
  <si>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</si>
  <si>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</si>
  <si>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</si>
  <si>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</si>
  <si>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</si>
  <si>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</si>
  <si>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</si>
  <si>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</si>
  <si>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</si>
  <si>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</si>
  <si>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</si>
  <si>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</si>
  <si>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</si>
  <si>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</si>
  <si>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</si>
  <si>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</si>
  <si>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</si>
  <si>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</si>
  <si>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</si>
  <si>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</si>
  <si>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</si>
  <si>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</si>
  <si>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</si>
  <si>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</si>
  <si>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</si>
  <si>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</si>
  <si>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</si>
  <si>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</si>
  <si>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</si>
  <si>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</si>
  <si>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</si>
  <si>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</si>
  <si>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</si>
  <si>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</si>
  <si>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</si>
  <si>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</si>
  <si>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</si>
  <si>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</si>
  <si>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</si>
  <si>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</si>
  <si>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</si>
  <si>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</si>
  <si>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</si>
  <si>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</si>
  <si>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</si>
  <si>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</si>
  <si>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</si>
  <si>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</si>
  <si>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</si>
  <si>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</si>
  <si>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</si>
  <si>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</si>
  <si>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</si>
  <si>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</si>
  <si>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</si>
  <si>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</si>
  <si>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</si>
  <si>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</si>
  <si>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</si>
  <si>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</si>
  <si>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</si>
  <si>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</si>
  <si>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</si>
  <si>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</si>
  <si>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</si>
  <si>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</si>
  <si>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</si>
  <si>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</si>
  <si>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</si>
  <si>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</si>
  <si>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</si>
  <si>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</si>
  <si>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</si>
  <si>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</si>
  <si>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</si>
  <si>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</si>
  <si>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</si>
  <si>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</si>
  <si>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</si>
  <si>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</si>
  <si>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</si>
  <si>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</si>
  <si>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</si>
  <si>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</si>
  <si>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</si>
  <si>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</si>
  <si>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</si>
  <si>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</si>
  <si>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</si>
  <si>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</si>
  <si>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</si>
  <si>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</si>
  <si>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</si>
  <si>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</si>
  <si>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</si>
  <si>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</si>
  <si>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</si>
  <si>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</si>
  <si>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</si>
  <si>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</si>
  <si>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</si>
  <si>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</si>
  <si>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</si>
  <si>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</si>
  <si>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</si>
  <si>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</si>
  <si>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</si>
  <si>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</si>
  <si>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</si>
  <si>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</si>
  <si>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</si>
  <si>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</si>
  <si>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</si>
  <si>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</si>
  <si>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</si>
  <si>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</si>
  <si>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</si>
  <si>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</si>
  <si>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</si>
  <si>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</si>
  <si>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</si>
  <si>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</si>
  <si>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</si>
  <si>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</si>
  <si>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</si>
  <si>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</si>
  <si>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</si>
  <si>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</si>
  <si>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</si>
  <si>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</si>
  <si>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</si>
  <si>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</si>
  <si>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</si>
  <si>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</si>
  <si>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</si>
  <si>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</si>
  <si>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</si>
  <si>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</si>
  <si>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</si>
  <si>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</si>
  <si>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</si>
  <si>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</si>
  <si>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</si>
  <si>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</si>
  <si>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</si>
  <si>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</si>
  <si>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</si>
  <si>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</si>
  <si>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</si>
  <si>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</si>
  <si>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</si>
  <si>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</si>
  <si>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</si>
  <si>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</si>
  <si>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</si>
  <si>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</si>
  <si>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</si>
  <si>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</si>
  <si>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</si>
  <si>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</si>
  <si>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</si>
  <si>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</si>
  <si>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</si>
  <si>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</si>
  <si>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</si>
  <si>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</si>
  <si>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</si>
  <si>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</si>
  <si>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</si>
  <si>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</si>
  <si>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</si>
  <si>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</si>
  <si>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</si>
  <si>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</si>
  <si>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</si>
  <si>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</si>
  <si>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</si>
  <si>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</si>
  <si>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</si>
  <si>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</si>
  <si>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</si>
  <si>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</si>
  <si>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</si>
  <si>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</si>
  <si>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</si>
  <si>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</si>
  <si>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</si>
  <si>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</si>
  <si>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</si>
  <si>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</si>
  <si>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</si>
  <si>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</si>
  <si>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</si>
  <si>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</si>
  <si>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</si>
  <si>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</si>
  <si>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</si>
  <si>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</si>
  <si>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</si>
  <si>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</si>
  <si>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</si>
  <si>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</si>
  <si>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</si>
  <si>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</si>
  <si>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</si>
  <si>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</si>
  <si>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</si>
  <si>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</si>
  <si>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</si>
  <si>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</si>
  <si>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</si>
  <si>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</si>
  <si>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</si>
  <si>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</si>
  <si>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</si>
  <si>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</si>
  <si>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</si>
  <si>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</si>
  <si>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</si>
  <si>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</si>
  <si>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</si>
  <si>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</si>
  <si>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</si>
  <si>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</si>
  <si>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</si>
  <si>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</si>
  <si>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</si>
  <si>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</si>
  <si>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</si>
  <si>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</si>
  <si>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</si>
  <si>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</si>
  <si>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</si>
  <si>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</si>
  <si>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</si>
  <si>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</si>
  <si>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</si>
  <si>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</si>
  <si>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</si>
  <si>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</si>
  <si>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</si>
  <si>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</si>
  <si>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</si>
  <si>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</si>
  <si>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</si>
  <si>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</si>
  <si>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</si>
  <si>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</si>
  <si>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</si>
  <si>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</si>
  <si>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</si>
  <si>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</si>
  <si>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</si>
  <si>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</si>
  <si>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</si>
  <si>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</si>
  <si>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</si>
  <si>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</si>
  <si>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</si>
  <si>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</si>
  <si>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</si>
  <si>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</si>
  <si>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</si>
  <si>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</si>
  <si>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</si>
  <si>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</si>
  <si>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</si>
  <si>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</si>
  <si>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</si>
  <si>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</si>
  <si>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</si>
  <si>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</si>
  <si>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</si>
  <si>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</si>
  <si>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</si>
  <si>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</si>
  <si>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</si>
  <si>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</si>
  <si>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</si>
  <si>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</si>
  <si>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</si>
  <si>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</si>
  <si>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</si>
  <si>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</si>
  <si>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</si>
  <si>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</si>
  <si>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</si>
  <si>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</si>
  <si>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</si>
  <si>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</si>
  <si>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</si>
  <si>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</si>
  <si>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</si>
  <si>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</si>
  <si>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</si>
  <si>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</si>
  <si>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</si>
  <si>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</si>
  <si>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</si>
  <si>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</si>
  <si>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</si>
  <si>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</si>
  <si>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</si>
  <si>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</si>
  <si>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</si>
  <si>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</si>
  <si>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</si>
  <si>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</si>
  <si>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</si>
  <si>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</si>
  <si>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</si>
  <si>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</si>
  <si>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</si>
  <si>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</si>
  <si>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</si>
  <si>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</si>
  <si>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</si>
  <si>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</si>
  <si>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</si>
  <si>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</si>
  <si>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</si>
  <si>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</si>
  <si>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</si>
  <si>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</si>
  <si>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</si>
  <si>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</si>
  <si>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</si>
  <si>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</si>
  <si>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</si>
  <si>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</si>
  <si>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</si>
  <si>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</si>
  <si>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</si>
  <si>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</si>
  <si>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</si>
  <si>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</si>
  <si>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</si>
  <si>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</si>
  <si>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</si>
  <si>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</si>
  <si>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</si>
  <si>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</si>
  <si>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</si>
  <si>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</si>
  <si>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</si>
  <si>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</si>
  <si>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</si>
  <si>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</si>
  <si>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</si>
  <si>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</si>
  <si>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</si>
  <si>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</si>
  <si>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</si>
  <si>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</si>
  <si>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</si>
  <si>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</si>
  <si>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</si>
  <si>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</si>
  <si>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</si>
  <si>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</si>
  <si>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</si>
  <si>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</si>
  <si>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</si>
  <si>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</si>
  <si>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</si>
  <si>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</si>
  <si>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</si>
  <si>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</si>
  <si>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</si>
  <si>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</si>
  <si>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</si>
  <si>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</si>
  <si>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</si>
  <si>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</si>
  <si>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</si>
  <si>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</si>
  <si>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</si>
  <si>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</si>
  <si>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</si>
  <si>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</si>
  <si>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</si>
  <si>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</si>
  <si>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</si>
  <si>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</si>
  <si>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</si>
  <si>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</si>
  <si>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</si>
  <si>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</si>
  <si>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</si>
  <si>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</si>
  <si>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</si>
  <si>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</si>
  <si>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</si>
  <si>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</si>
  <si>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</si>
  <si>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</si>
  <si>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</si>
  <si>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</si>
  <si>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</si>
  <si>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</si>
  <si>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</si>
  <si>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</si>
  <si>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</si>
  <si>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</si>
  <si>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</si>
  <si>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</si>
  <si>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</si>
  <si>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</si>
  <si>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</si>
  <si>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</si>
  <si>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</si>
  <si>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</si>
  <si>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</si>
  <si>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</si>
  <si>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</si>
  <si>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</si>
  <si>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</si>
  <si>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</si>
  <si>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</si>
  <si>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</si>
  <si>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</si>
  <si>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</si>
  <si>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</si>
  <si>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</si>
  <si>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</si>
  <si>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</si>
  <si>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</si>
  <si>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</si>
  <si>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</si>
  <si>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</si>
  <si>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</si>
  <si>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</si>
  <si>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</si>
  <si>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</si>
  <si>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</si>
  <si>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</si>
  <si>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</si>
  <si>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</si>
  <si>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</si>
  <si>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</si>
  <si>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</si>
  <si>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</si>
  <si>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</si>
  <si>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</si>
  <si>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</si>
  <si>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</si>
  <si>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</si>
  <si>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</si>
  <si>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</si>
  <si>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</si>
  <si>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</si>
  <si>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</si>
  <si>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</si>
  <si>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</si>
  <si>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</si>
  <si>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</si>
  <si>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</si>
  <si>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</si>
  <si>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</si>
  <si>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</si>
  <si>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</si>
  <si>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</si>
  <si>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</si>
  <si>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</si>
  <si>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</si>
  <si>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</si>
  <si>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</si>
  <si>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</si>
  <si>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</si>
  <si>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</si>
  <si>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</si>
  <si>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</si>
  <si>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</si>
  <si>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</si>
  <si>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</si>
  <si>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</si>
  <si>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</si>
  <si>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</si>
  <si>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</si>
  <si>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</si>
  <si>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</si>
  <si>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</si>
  <si>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</si>
  <si>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</si>
  <si>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</si>
  <si>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</si>
  <si>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</si>
  <si>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</si>
  <si>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</si>
  <si>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</si>
  <si>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</si>
  <si>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</si>
  <si>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</si>
  <si>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</si>
  <si>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</si>
  <si>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</si>
  <si>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</si>
  <si>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</si>
  <si>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</si>
  <si>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</si>
  <si>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</si>
  <si>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</si>
  <si>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</si>
  <si>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</si>
  <si>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</si>
  <si>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</si>
  <si>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</si>
  <si>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</si>
  <si>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</si>
  <si>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</si>
  <si>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</si>
  <si>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</si>
  <si>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</si>
  <si>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</si>
  <si>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</si>
  <si>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</si>
  <si>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</si>
  <si>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</si>
  <si>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</si>
  <si>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</si>
  <si>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</si>
  <si>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</si>
  <si>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</si>
  <si>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</si>
  <si>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</si>
  <si>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</si>
  <si>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</si>
  <si>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</si>
  <si>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</si>
  <si>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</si>
  <si>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</si>
  <si>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</si>
  <si>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</si>
  <si>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</si>
  <si>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</si>
  <si>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</si>
  <si>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</si>
  <si>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</si>
  <si>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</si>
  <si>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</si>
  <si>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</si>
  <si>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</si>
  <si>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</si>
  <si>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</si>
  <si>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</si>
  <si>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</si>
  <si>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</si>
  <si>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</si>
  <si>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</si>
  <si>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</si>
  <si>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</si>
  <si>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</si>
  <si>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</si>
  <si>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</si>
  <si>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</si>
  <si>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</si>
  <si>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</si>
  <si>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</si>
  <si>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</si>
  <si>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</si>
  <si>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</si>
  <si>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</si>
  <si>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</si>
  <si>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</si>
  <si>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</si>
  <si>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</si>
  <si>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</si>
  <si>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</si>
  <si>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</si>
  <si>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</si>
  <si>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</si>
  <si>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</si>
  <si>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</si>
  <si>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</si>
  <si>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</si>
  <si>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</si>
  <si>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</si>
  <si>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</si>
  <si>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</si>
  <si>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</si>
  <si>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</si>
  <si>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</si>
  <si>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</si>
  <si>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</si>
  <si>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</si>
  <si>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</si>
  <si>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</si>
  <si>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</si>
  <si>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</si>
  <si>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</si>
  <si>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</si>
  <si>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</si>
  <si>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</si>
  <si>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</si>
  <si>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</si>
  <si>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</si>
  <si>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</si>
  <si>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</si>
  <si>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</si>
  <si>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</si>
  <si>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</si>
  <si>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</si>
  <si>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</si>
  <si>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</si>
  <si>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</si>
  <si>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</si>
  <si>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</si>
  <si>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</si>
  <si>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</si>
  <si>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</si>
  <si>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</si>
  <si>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</si>
  <si>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</si>
  <si>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</si>
  <si>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</si>
  <si>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</si>
  <si>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</si>
  <si>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</si>
  <si>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</si>
  <si>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</si>
  <si>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</si>
  <si>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</si>
  <si>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</si>
  <si>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</si>
  <si>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</si>
  <si>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</si>
  <si>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</si>
  <si>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</si>
  <si>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</si>
  <si>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</si>
  <si>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</si>
  <si>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</si>
  <si>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</si>
  <si>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</si>
  <si>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</si>
  <si>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</si>
  <si>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</si>
  <si>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</si>
  <si>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</si>
  <si>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</si>
  <si>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</si>
  <si>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</si>
  <si>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</si>
  <si>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</si>
  <si>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</si>
  <si>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</si>
  <si>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</si>
  <si>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</si>
  <si>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</si>
  <si>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</si>
  <si>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</si>
  <si>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</si>
  <si>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</si>
  <si>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</si>
  <si>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</si>
  <si>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</si>
  <si>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</si>
  <si>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</si>
  <si>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</si>
  <si>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</si>
  <si>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</si>
  <si>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</si>
  <si>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</si>
  <si>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</si>
  <si>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</si>
  <si>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</si>
  <si>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</si>
  <si>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</si>
  <si>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</si>
  <si>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</si>
  <si>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</si>
  <si>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</si>
  <si>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</si>
  <si>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</si>
  <si>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</si>
  <si>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</si>
  <si>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</si>
  <si>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</si>
  <si>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</si>
  <si>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</si>
  <si>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</si>
  <si>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</si>
  <si>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</si>
  <si>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</si>
  <si>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</si>
  <si>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</si>
  <si>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</si>
  <si>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</si>
  <si>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</si>
  <si>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</si>
  <si>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</si>
  <si>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</si>
  <si>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</si>
  <si>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</si>
  <si>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</si>
  <si>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</si>
  <si>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</si>
  <si>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</si>
  <si>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</si>
  <si>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</si>
  <si>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</si>
  <si>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</si>
  <si>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</si>
  <si>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</si>
  <si>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</si>
  <si>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</si>
  <si>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</si>
  <si>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</si>
  <si>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</si>
  <si>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</si>
  <si>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</si>
  <si>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</si>
  <si>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</si>
  <si>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</si>
  <si>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</si>
  <si>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</si>
  <si>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</si>
  <si>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</si>
  <si>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</si>
  <si>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</si>
  <si>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</si>
  <si>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</si>
  <si>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</si>
  <si>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</si>
  <si>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</si>
  <si>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</si>
  <si>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</si>
  <si>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</si>
  <si>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</si>
  <si>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</si>
  <si>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</si>
  <si>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</si>
  <si>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</si>
  <si>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</si>
  <si>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</si>
  <si>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</si>
  <si>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</si>
  <si>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</si>
  <si>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</si>
  <si>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</si>
  <si>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</si>
  <si>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</si>
  <si>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</si>
  <si>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</si>
  <si>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</si>
  <si>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</si>
  <si>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</si>
  <si>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</si>
  <si>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</si>
  <si>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</si>
  <si>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</si>
  <si>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</si>
  <si>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</si>
  <si>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</si>
  <si>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</si>
  <si>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</si>
  <si>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</si>
  <si>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</si>
  <si>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</si>
  <si>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</si>
  <si>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</si>
  <si>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</si>
  <si>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</si>
  <si>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</si>
  <si>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</si>
  <si>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</si>
  <si>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</si>
  <si>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</si>
  <si>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</si>
  <si>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</si>
  <si>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</si>
  <si>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</si>
  <si>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</si>
  <si>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</si>
  <si>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</si>
  <si>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</si>
  <si>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</si>
  <si>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</si>
  <si>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</si>
  <si>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</si>
  <si>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</si>
  <si>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</si>
  <si>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</si>
  <si>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</si>
  <si>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</si>
  <si>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</si>
  <si>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</si>
  <si>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</si>
  <si>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</si>
  <si>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</si>
  <si>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</si>
  <si>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</si>
  <si>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</si>
  <si>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</si>
  <si>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</si>
  <si>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</si>
  <si>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</si>
  <si>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</si>
  <si>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</si>
  <si>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</si>
  <si>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</si>
  <si>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</si>
  <si>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</si>
  <si>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</si>
  <si>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</si>
  <si>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</si>
  <si>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</si>
  <si>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</si>
  <si>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</si>
  <si>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</si>
  <si>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</si>
  <si>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</si>
  <si>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</si>
  <si>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</si>
  <si>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</si>
  <si>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</si>
  <si>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</si>
  <si>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</si>
  <si>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</si>
  <si>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</si>
  <si>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</si>
  <si>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</si>
  <si>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</si>
  <si>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</si>
  <si>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</si>
  <si>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</si>
  <si>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</si>
  <si>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</si>
  <si>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</si>
  <si>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</si>
  <si>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</si>
  <si>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</si>
  <si>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</si>
  <si>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</si>
  <si>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</si>
  <si>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</si>
  <si>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</si>
  <si>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</si>
  <si>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</si>
  <si>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</si>
  <si>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</si>
  <si>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</si>
  <si>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</si>
  <si>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</si>
  <si>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</si>
  <si>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</si>
  <si>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</si>
  <si>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</si>
  <si>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</si>
  <si>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</si>
  <si>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</si>
  <si>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</si>
  <si>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</si>
  <si>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</si>
  <si>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</si>
  <si>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</si>
  <si>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</si>
  <si>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</si>
  <si>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</si>
  <si>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</si>
  <si>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</si>
  <si>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</si>
  <si>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</si>
  <si>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</si>
  <si>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</si>
  <si>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</si>
  <si>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</si>
  <si>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</si>
  <si>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</si>
  <si>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</si>
  <si>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</si>
  <si>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</si>
  <si>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</si>
  <si>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</si>
  <si>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</si>
  <si>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</si>
  <si>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</si>
  <si>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</si>
  <si>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</si>
  <si>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</si>
  <si>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</si>
  <si>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</si>
  <si>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</si>
  <si>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</si>
  <si>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</si>
  <si>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</si>
  <si>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</si>
  <si>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</si>
  <si>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</si>
  <si>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</si>
  <si>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</si>
  <si>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</si>
  <si>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</si>
  <si>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</si>
  <si>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</si>
  <si>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</si>
  <si>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</si>
  <si>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</si>
  <si>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</si>
  <si>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</si>
  <si>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</si>
  <si>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</si>
  <si>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</si>
  <si>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</si>
  <si>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</si>
  <si>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</si>
  <si>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</si>
  <si>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</si>
  <si>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</si>
  <si>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</si>
  <si>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</si>
  <si>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</si>
  <si>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</si>
  <si>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</si>
  <si>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</si>
  <si>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</si>
  <si>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</si>
  <si>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</si>
  <si>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</si>
  <si>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</si>
  <si>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</si>
  <si>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</si>
  <si>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</si>
  <si>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</si>
  <si>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</si>
  <si>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</si>
  <si>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</si>
  <si>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</si>
  <si>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</si>
  <si>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</si>
  <si>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</si>
  <si>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</si>
  <si>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</si>
  <si>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</si>
  <si>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</si>
  <si>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</si>
  <si>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</si>
  <si>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</si>
  <si>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</si>
  <si>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</si>
  <si>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</si>
  <si>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</si>
  <si>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</si>
  <si>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</si>
  <si>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</si>
  <si>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</si>
  <si>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</si>
  <si>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</si>
  <si>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</si>
  <si>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</si>
  <si>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</si>
  <si>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</si>
  <si>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</si>
  <si>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</si>
  <si>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</si>
  <si>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</si>
  <si>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</si>
  <si>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</si>
  <si>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</si>
  <si>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</si>
  <si>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</si>
  <si>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</si>
  <si>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</si>
  <si>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</si>
  <si>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</si>
  <si>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</si>
  <si>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</si>
  <si>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</si>
  <si>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</si>
  <si>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</si>
  <si>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</si>
  <si>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</si>
  <si>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</si>
  <si>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</si>
  <si>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</si>
  <si>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</si>
  <si>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</si>
  <si>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</si>
  <si>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</si>
  <si>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</si>
  <si>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</si>
  <si>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</si>
  <si>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</si>
  <si>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</si>
  <si>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</si>
  <si>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</si>
  <si>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</si>
  <si>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</si>
  <si>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</si>
  <si>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</si>
  <si>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</si>
  <si>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</si>
  <si>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</si>
  <si>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</si>
  <si>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</si>
  <si>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</si>
  <si>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</si>
  <si>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</si>
  <si>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</si>
  <si>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</si>
  <si>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</si>
  <si>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</si>
  <si>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</si>
  <si>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</si>
  <si>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</si>
  <si>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</si>
  <si>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</si>
  <si>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</si>
  <si>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</si>
  <si>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</si>
  <si>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</si>
  <si>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</si>
  <si>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</si>
  <si>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</si>
  <si>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</si>
  <si>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</si>
  <si>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</si>
  <si>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</si>
  <si>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</si>
  <si>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</si>
  <si>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</si>
  <si>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</si>
  <si>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</si>
  <si>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</si>
  <si>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</si>
  <si>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</si>
  <si>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</si>
  <si>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</si>
  <si>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</si>
  <si>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</si>
  <si>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</si>
  <si>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</si>
  <si>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</si>
  <si>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</si>
  <si>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</si>
  <si>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</si>
  <si>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</si>
  <si>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</si>
  <si>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</si>
  <si>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</si>
  <si>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</si>
  <si>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</si>
  <si>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</si>
  <si>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</si>
  <si>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</si>
  <si>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</si>
  <si>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</si>
  <si>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</si>
  <si>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</si>
  <si>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</si>
  <si>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</si>
  <si>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</si>
  <si>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</si>
  <si>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</si>
  <si>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</si>
  <si>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</si>
  <si>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</si>
  <si>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</si>
  <si>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</si>
  <si>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</si>
  <si>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</si>
  <si>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</si>
  <si>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</si>
  <si>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</si>
  <si>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</si>
  <si>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</si>
  <si>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</si>
  <si>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</si>
  <si>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</si>
  <si>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</si>
  <si>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</si>
  <si>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</si>
  <si>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</si>
  <si>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</si>
  <si>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</si>
  <si>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</si>
  <si>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</si>
  <si>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</si>
  <si>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</si>
  <si>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</si>
  <si>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</si>
  <si>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</si>
  <si>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</si>
  <si>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</si>
  <si>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</si>
  <si>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</si>
  <si>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</si>
  <si>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</si>
  <si>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</si>
  <si>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</si>
  <si>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</si>
  <si>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</si>
  <si>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</si>
  <si>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</si>
  <si>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</si>
  <si>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</si>
  <si>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</si>
  <si>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</si>
  <si>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</si>
  <si>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</si>
  <si>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</si>
  <si>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</si>
  <si>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</si>
  <si>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</si>
  <si>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</si>
  <si>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</si>
  <si>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</si>
  <si>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</si>
  <si>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</si>
  <si>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</si>
  <si>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</si>
  <si>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</si>
  <si>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</si>
  <si>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</si>
  <si>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</si>
  <si>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</si>
  <si>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</si>
  <si>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</si>
  <si>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</si>
  <si>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</si>
  <si>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</si>
  <si>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</si>
  <si>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</si>
  <si>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</si>
  <si>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</si>
  <si>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</si>
  <si>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</si>
  <si>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</si>
  <si>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</si>
  <si>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</si>
  <si>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</si>
  <si>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</si>
  <si>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</si>
  <si>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</si>
  <si>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</si>
  <si>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</si>
  <si>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</si>
  <si>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</si>
  <si>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</si>
  <si>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</si>
  <si>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</si>
  <si>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</si>
  <si>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</si>
  <si>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</si>
  <si>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</si>
  <si>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</si>
  <si>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</si>
  <si>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</si>
  <si>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</si>
  <si>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</si>
  <si>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</si>
  <si>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</si>
  <si>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</si>
  <si>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</si>
  <si>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</si>
  <si>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</si>
  <si>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</si>
  <si>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</si>
  <si>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</si>
  <si>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</si>
  <si>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</si>
  <si>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</si>
  <si>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</si>
  <si>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</si>
  <si>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</si>
  <si>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</si>
  <si>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</si>
  <si>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</si>
  <si>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</si>
  <si>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</si>
  <si>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</si>
  <si>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</si>
  <si>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</si>
  <si>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</si>
  <si>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</si>
  <si>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</si>
  <si>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</si>
  <si>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</si>
  <si>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</si>
  <si>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</si>
  <si>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</si>
  <si>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</si>
  <si>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</si>
  <si>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</si>
  <si>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</si>
  <si>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</si>
  <si>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</si>
  <si>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</si>
  <si>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</si>
  <si>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</si>
  <si>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</si>
  <si>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</si>
  <si>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</si>
  <si>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</si>
  <si>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</si>
  <si>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</si>
  <si>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</si>
  <si>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</si>
  <si>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</si>
  <si>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</si>
  <si>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</si>
  <si>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</si>
  <si>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</si>
  <si>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</si>
  <si>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</si>
  <si>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</si>
  <si>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</si>
  <si>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</si>
  <si>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</si>
  <si>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</si>
  <si>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</si>
  <si>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</si>
  <si>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</si>
  <si>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</si>
  <si>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</si>
  <si>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</si>
  <si>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</si>
  <si>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</si>
  <si>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</si>
  <si>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</si>
  <si>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</si>
  <si>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</si>
  <si>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</si>
  <si>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</si>
  <si>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</si>
  <si>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</si>
  <si>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</si>
  <si>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</si>
  <si>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</si>
  <si>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</si>
  <si>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</si>
  <si>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</si>
  <si>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</si>
  <si>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</si>
  <si>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</si>
  <si>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</si>
  <si>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</si>
  <si>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</si>
  <si>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</si>
  <si>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</si>
  <si>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</si>
  <si>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</si>
  <si>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</si>
  <si>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</si>
  <si>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</si>
  <si>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</si>
  <si>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</si>
  <si>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</si>
  <si>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</si>
  <si>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</si>
  <si>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</si>
  <si>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</si>
  <si>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</si>
  <si>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</si>
  <si>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</si>
  <si>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</si>
  <si>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</si>
  <si>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</si>
  <si>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</si>
  <si>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</si>
  <si>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</si>
  <si>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</si>
  <si>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</si>
  <si>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</si>
  <si>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</si>
  <si>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</si>
  <si>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</si>
  <si>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</si>
  <si>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</si>
  <si>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</si>
  <si>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</si>
  <si>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</si>
  <si>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</si>
  <si>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</si>
  <si>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</si>
  <si>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</si>
  <si>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</si>
  <si>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</si>
  <si>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</si>
  <si>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</si>
  <si>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</si>
  <si>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</si>
  <si>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</si>
  <si>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</si>
  <si>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</si>
  <si>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</si>
  <si>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</si>
  <si>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</si>
  <si>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</si>
  <si>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</si>
  <si>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</si>
  <si>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</si>
  <si>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</si>
  <si>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</si>
  <si>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</si>
  <si>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</si>
  <si>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</si>
  <si>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</si>
  <si>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</si>
  <si>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</si>
  <si>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</si>
  <si>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</si>
  <si>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</si>
  <si>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</si>
  <si>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</si>
  <si>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</si>
  <si>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</si>
  <si>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</si>
  <si>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</si>
  <si>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</si>
  <si>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</si>
  <si>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</si>
  <si>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</si>
  <si>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</si>
  <si>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</si>
  <si>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</si>
  <si>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</si>
  <si>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</si>
  <si>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</si>
  <si>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</si>
  <si>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</si>
  <si>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</si>
  <si>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</si>
  <si>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</si>
  <si>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</si>
  <si>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</si>
  <si>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</si>
  <si>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</si>
  <si>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</si>
  <si>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</si>
  <si>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</si>
  <si>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</si>
  <si>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</si>
  <si>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</si>
  <si>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</si>
  <si>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</si>
  <si>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</si>
  <si>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</si>
  <si>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</si>
  <si>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</si>
  <si>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</si>
  <si>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</si>
  <si>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</si>
  <si>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</si>
  <si>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</si>
  <si>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</si>
  <si>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</si>
  <si>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</si>
  <si>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</si>
  <si>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</si>
  <si>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</si>
  <si>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</si>
  <si>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</si>
  <si>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</si>
  <si>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</si>
  <si>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</si>
  <si>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</si>
  <si>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</si>
  <si>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</si>
  <si>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</si>
  <si>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</si>
  <si>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</si>
  <si>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</si>
  <si>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</si>
  <si>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</si>
  <si>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</si>
  <si>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</si>
  <si>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</si>
  <si>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</si>
  <si>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</si>
  <si>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</si>
  <si>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</si>
  <si>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</si>
  <si>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</si>
  <si>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</si>
  <si>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</si>
  <si>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</si>
  <si>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</si>
  <si>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</si>
  <si>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</si>
  <si>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</si>
  <si>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</si>
  <si>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</si>
  <si>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</si>
  <si>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</si>
  <si>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</si>
  <si>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</si>
  <si>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</si>
  <si>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</si>
  <si>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</si>
  <si>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</si>
  <si>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</si>
  <si>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</si>
  <si>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</si>
  <si>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</si>
  <si>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</si>
  <si>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</si>
  <si>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</si>
  <si>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</si>
  <si>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</si>
  <si>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</si>
  <si>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</si>
  <si>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</si>
  <si>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</si>
  <si>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</si>
  <si>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</si>
  <si>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</si>
  <si>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</si>
  <si>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</si>
  <si>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</si>
  <si>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</si>
  <si>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</si>
  <si>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</si>
  <si>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</si>
  <si>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</si>
  <si>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</si>
  <si>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</si>
  <si>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</si>
  <si>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</si>
  <si>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</si>
  <si>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</si>
  <si>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</si>
  <si>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</si>
  <si>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</si>
  <si>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</si>
  <si>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</si>
  <si>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</si>
  <si>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</si>
  <si>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</si>
  <si>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</si>
  <si>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</si>
  <si>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</si>
  <si>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</si>
  <si>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</si>
  <si>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</si>
  <si>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</si>
  <si>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</si>
  <si>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</si>
  <si>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</si>
  <si>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</si>
  <si>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</si>
  <si>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</si>
  <si>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</si>
  <si>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</si>
  <si>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</si>
  <si>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</si>
  <si>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</si>
  <si>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</si>
  <si>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</si>
  <si>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</si>
  <si>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</si>
  <si>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</si>
  <si>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</si>
  <si>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</si>
  <si>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</si>
  <si>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</si>
  <si>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</si>
  <si>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</si>
  <si>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</si>
  <si>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</si>
  <si>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</si>
  <si>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</si>
  <si>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</si>
  <si>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</si>
  <si>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</si>
  <si>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</si>
  <si>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</si>
  <si>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</si>
  <si>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</si>
  <si>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</si>
  <si>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</si>
  <si>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</si>
  <si>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</si>
  <si>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</si>
  <si>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</si>
  <si>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</si>
  <si>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</si>
  <si>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</si>
  <si>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</si>
  <si>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</si>
  <si>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</si>
  <si>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</si>
  <si>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</si>
  <si>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</si>
  <si>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</si>
  <si>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</si>
  <si>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</si>
  <si>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</si>
  <si>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</si>
  <si>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</si>
  <si>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</si>
  <si>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</si>
  <si>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</si>
  <si>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</si>
  <si>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</si>
  <si>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</si>
  <si>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</si>
  <si>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</si>
  <si>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</si>
  <si>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</si>
  <si>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</si>
  <si>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</si>
  <si>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</si>
  <si>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</si>
  <si>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</si>
  <si>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</si>
  <si>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</si>
  <si>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</si>
  <si>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</si>
  <si>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</si>
  <si>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</si>
  <si>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</si>
  <si>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</si>
  <si>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</si>
  <si>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</si>
  <si>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</si>
  <si>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</si>
  <si>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</si>
  <si>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</si>
  <si>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</si>
  <si>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</si>
  <si>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</si>
  <si>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</si>
  <si>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</si>
  <si>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</si>
  <si>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</si>
  <si>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</si>
  <si>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</si>
  <si>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</si>
  <si>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</si>
  <si>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</si>
  <si>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</si>
  <si>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</si>
  <si>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</si>
  <si>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</si>
  <si>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</si>
  <si>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</si>
  <si>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</si>
  <si>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</si>
  <si>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</si>
  <si>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</si>
  <si>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</si>
  <si>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</si>
  <si>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</si>
  <si>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</si>
  <si>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</si>
  <si>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</si>
  <si>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</si>
  <si>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</si>
  <si>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</si>
  <si>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</si>
  <si>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</si>
  <si>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</si>
  <si>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</si>
  <si>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</si>
  <si>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</si>
  <si>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</si>
  <si>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</si>
  <si>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</si>
  <si>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</si>
  <si>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</si>
  <si>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</si>
  <si>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</si>
  <si>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</si>
  <si>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</si>
  <si>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</si>
  <si>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</si>
  <si>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</si>
  <si>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</si>
  <si>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</si>
  <si>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</si>
  <si>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</si>
  <si>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</si>
  <si>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</si>
  <si>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</si>
  <si>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</si>
  <si>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</si>
  <si>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</si>
  <si>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</si>
  <si>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</si>
  <si>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</si>
  <si>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</si>
  <si>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</si>
  <si>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</si>
  <si>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</si>
  <si>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</si>
  <si>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</si>
  <si>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</si>
  <si>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</si>
  <si>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</si>
  <si>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</si>
  <si>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</si>
  <si>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</si>
  <si>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</si>
  <si>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</si>
  <si>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</si>
  <si>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</si>
  <si>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</si>
  <si>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</si>
  <si>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</si>
  <si>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</si>
  <si>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</si>
  <si>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</si>
  <si>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</si>
  <si>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</si>
  <si>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</si>
  <si>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</si>
  <si>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</si>
  <si>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</si>
  <si>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</si>
  <si>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</si>
  <si>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</si>
  <si>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</si>
  <si>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</si>
  <si>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</si>
  <si>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</si>
  <si>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</si>
  <si>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</si>
  <si>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</si>
  <si>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</si>
  <si>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</si>
  <si>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</si>
  <si>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</si>
  <si>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</si>
  <si>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</si>
  <si>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</si>
  <si>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</si>
  <si>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</si>
  <si>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</si>
  <si>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</si>
  <si>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</si>
  <si>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</si>
  <si>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</si>
  <si>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</si>
  <si>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</si>
  <si>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</si>
  <si>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</si>
  <si>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</si>
  <si>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</si>
  <si>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</si>
  <si>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</si>
  <si>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</si>
  <si>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</si>
  <si>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</si>
  <si>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</si>
  <si>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</si>
  <si>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</si>
  <si>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</si>
  <si>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</si>
  <si>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</si>
  <si>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</si>
  <si>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</si>
  <si>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</si>
  <si>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</si>
  <si>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</si>
  <si>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</si>
  <si>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</si>
  <si>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</si>
  <si>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</si>
  <si>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</si>
  <si>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</si>
  <si>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</si>
  <si>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</si>
  <si>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</si>
  <si>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</si>
  <si>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</si>
  <si>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</si>
  <si>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</si>
  <si>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</si>
  <si>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</si>
  <si>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</si>
  <si>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</si>
  <si>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</si>
  <si>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</si>
  <si>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</si>
  <si>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</si>
  <si>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</si>
  <si>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</si>
  <si>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</si>
  <si>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</si>
  <si>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</si>
  <si>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</si>
  <si>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</si>
  <si>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</si>
  <si>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</si>
  <si>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</si>
  <si>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</si>
  <si>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</si>
  <si>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</si>
  <si>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</si>
  <si>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</si>
  <si>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</si>
  <si>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</si>
  <si>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</si>
  <si>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</si>
  <si>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</si>
  <si>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</si>
  <si>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</si>
  <si>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</si>
  <si>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</si>
  <si>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</si>
  <si>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</si>
  <si>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</si>
  <si>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</si>
  <si>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</si>
  <si>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</si>
  <si>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</si>
  <si>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</si>
  <si>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</si>
  <si>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</si>
  <si>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</si>
  <si>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</si>
  <si>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</si>
  <si>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</si>
  <si>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</si>
  <si>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</si>
  <si>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</si>
  <si>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</si>
  <si>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</si>
  <si>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</si>
  <si>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</si>
  <si>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</si>
  <si>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</si>
  <si>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</si>
  <si>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</si>
  <si>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</si>
  <si>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</si>
  <si>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</si>
  <si>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</si>
  <si>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</si>
  <si>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</si>
  <si>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</si>
  <si>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</si>
  <si>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</si>
  <si>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</si>
  <si>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</si>
  <si>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</si>
  <si>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</si>
  <si>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</si>
  <si>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</si>
  <si>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</si>
  <si>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</si>
  <si>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</si>
  <si>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</si>
  <si>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</si>
  <si>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</si>
  <si>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</si>
  <si>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</si>
  <si>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</si>
  <si>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</si>
  <si>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</si>
  <si>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</si>
  <si>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</si>
  <si>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</si>
  <si>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</si>
  <si>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</si>
  <si>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</si>
  <si>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</si>
  <si>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</si>
  <si>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</si>
  <si>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</si>
  <si>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</si>
  <si>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</si>
  <si>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</si>
  <si>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</si>
  <si>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</si>
  <si>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</si>
  <si>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</si>
  <si>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</si>
  <si>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</si>
  <si>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</si>
  <si>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</si>
  <si>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</si>
  <si>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</si>
  <si>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</si>
  <si>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</si>
  <si>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</si>
  <si>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</si>
  <si>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</si>
  <si>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</si>
  <si>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</si>
  <si>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</si>
  <si>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</si>
  <si>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</si>
  <si>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</si>
  <si>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</si>
  <si>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</si>
  <si>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</si>
  <si>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</si>
  <si>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</si>
  <si>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</si>
  <si>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</si>
  <si>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</si>
  <si>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</si>
  <si>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</si>
  <si>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</si>
  <si>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</si>
  <si>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</si>
  <si>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</si>
  <si>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</si>
  <si>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</si>
  <si>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</si>
  <si>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</si>
  <si>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</si>
  <si>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</si>
  <si>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</si>
  <si>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</si>
  <si>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</si>
  <si>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</si>
  <si>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</si>
  <si>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</si>
  <si>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</si>
  <si>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</si>
  <si>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</si>
  <si>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</si>
  <si>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</si>
  <si>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</si>
  <si>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</si>
  <si>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</si>
  <si>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</si>
  <si>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</si>
  <si>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</si>
  <si>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</si>
  <si>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</si>
  <si>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</si>
  <si>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</si>
  <si>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</si>
  <si>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</si>
  <si>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</si>
  <si>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</si>
  <si>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</si>
  <si>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</si>
  <si>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</si>
  <si>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</si>
  <si>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</si>
  <si>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</si>
  <si>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</si>
  <si>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</si>
  <si>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</si>
  <si>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</si>
  <si>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</si>
  <si>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</si>
  <si>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</si>
  <si>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</si>
  <si>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</si>
  <si>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</si>
  <si>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</si>
  <si>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</si>
  <si>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</si>
  <si>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</si>
  <si>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</si>
  <si>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</si>
  <si>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</si>
  <si>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</si>
  <si>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</si>
  <si>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</si>
  <si>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</si>
  <si>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</si>
  <si>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</si>
  <si>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</si>
  <si>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</si>
  <si>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</si>
  <si>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</si>
  <si>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</si>
  <si>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</si>
  <si>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</si>
  <si>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</si>
  <si>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</si>
  <si>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</si>
  <si>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</si>
  <si>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</si>
  <si>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</si>
  <si>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</si>
  <si>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</si>
  <si>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</si>
  <si>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</si>
  <si>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</si>
  <si>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</si>
  <si>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</si>
  <si>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</si>
  <si>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</si>
  <si>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</si>
  <si>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</si>
  <si>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</si>
  <si>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</si>
  <si>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</si>
  <si>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</si>
  <si>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</si>
  <si>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</si>
  <si>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</si>
  <si>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</si>
  <si>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</si>
  <si>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</si>
  <si>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</si>
  <si>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</si>
  <si>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</si>
  <si>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</si>
  <si>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</si>
  <si>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</si>
  <si>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</si>
  <si>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</si>
  <si>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</si>
  <si>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</si>
  <si>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</si>
  <si>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</si>
  <si>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</si>
  <si>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</si>
  <si>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</si>
  <si>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</si>
  <si>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</si>
  <si>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</si>
  <si>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</si>
  <si>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</si>
  <si>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</si>
  <si>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</si>
  <si>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</si>
  <si>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</si>
  <si>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</si>
  <si>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</si>
  <si>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</si>
  <si>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</si>
  <si>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</si>
  <si>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</si>
  <si>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</si>
  <si>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</si>
  <si>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</si>
  <si>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</si>
  <si>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</si>
  <si>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</si>
  <si>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</si>
  <si>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</si>
  <si>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</si>
  <si>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</si>
  <si>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</si>
  <si>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</si>
  <si>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</si>
  <si>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</si>
  <si>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</si>
  <si>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</si>
  <si>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</si>
  <si>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</si>
  <si>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</si>
  <si>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</si>
  <si>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</si>
  <si>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</si>
  <si>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</si>
  <si>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</si>
  <si>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</si>
  <si>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</si>
  <si>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</si>
  <si>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</si>
  <si>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</si>
  <si>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</si>
  <si>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</si>
  <si>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</si>
  <si>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</si>
  <si>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</si>
  <si>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</si>
  <si>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</si>
  <si>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</si>
  <si>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</si>
  <si>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</si>
  <si>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</si>
  <si>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</si>
  <si>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</si>
  <si>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</si>
  <si>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</si>
  <si>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</si>
  <si>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</si>
  <si>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</si>
  <si>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</si>
  <si>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</si>
  <si>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</si>
  <si>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</si>
  <si>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</si>
  <si>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</si>
  <si>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</si>
  <si>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</si>
  <si>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</si>
  <si>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</si>
  <si>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</si>
  <si>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</si>
  <si>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</si>
  <si>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</si>
  <si>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</si>
  <si>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</si>
  <si>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</si>
  <si>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</si>
  <si>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</si>
  <si>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</si>
  <si>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</si>
  <si>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</si>
  <si>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</si>
  <si>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</si>
  <si>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</si>
  <si>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</si>
  <si>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</si>
  <si>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</si>
  <si>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</si>
  <si>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</si>
  <si>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</si>
  <si>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</si>
  <si>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</si>
  <si>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</si>
  <si>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</si>
  <si>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</si>
  <si>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</si>
  <si>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</si>
  <si>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</si>
  <si>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</si>
  <si>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</si>
  <si>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</si>
  <si>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</si>
  <si>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</si>
  <si>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</si>
  <si>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</si>
  <si>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</si>
  <si>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</si>
  <si>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</si>
  <si>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</si>
  <si>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</si>
  <si>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</si>
  <si>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</si>
  <si>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</si>
  <si>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</si>
  <si>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</si>
  <si>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</si>
  <si>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</si>
  <si>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</si>
  <si>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</si>
  <si>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</si>
  <si>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</si>
  <si>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</si>
  <si>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</si>
  <si>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</si>
  <si>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</si>
  <si>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</si>
  <si>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</si>
  <si>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</si>
  <si>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</si>
  <si>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</si>
  <si>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</si>
  <si>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</si>
  <si>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</si>
  <si>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</si>
  <si>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</si>
  <si>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</si>
  <si>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</si>
  <si>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</si>
  <si>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</si>
  <si>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</si>
  <si>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</si>
  <si>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</si>
  <si>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</si>
  <si>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</si>
  <si>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</si>
  <si>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</si>
  <si>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</si>
  <si>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</si>
  <si>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</si>
  <si>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</si>
  <si>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</si>
  <si>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</si>
  <si>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</si>
  <si>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</si>
  <si>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</si>
  <si>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</si>
  <si>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</si>
  <si>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</si>
  <si>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</si>
  <si>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</si>
  <si>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</si>
  <si>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</si>
  <si>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</si>
  <si>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</si>
  <si>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</si>
  <si>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</si>
  <si>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</si>
  <si>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</si>
  <si>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</si>
  <si>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</si>
  <si>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</si>
  <si>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</si>
  <si>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</si>
  <si>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</si>
  <si>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</si>
  <si>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</si>
  <si>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</si>
  <si>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</si>
  <si>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</si>
  <si>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</si>
  <si>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</si>
  <si>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</si>
  <si>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</si>
  <si>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</si>
  <si>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</si>
  <si>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</si>
  <si>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</si>
  <si>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</si>
  <si>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</si>
  <si>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</si>
  <si>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</si>
  <si>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</si>
  <si>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</si>
  <si>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</si>
  <si>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</si>
  <si>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</si>
  <si>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</si>
  <si>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</si>
  <si>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</si>
  <si>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</si>
  <si>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</si>
  <si>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</si>
  <si>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</si>
  <si>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</si>
  <si>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</si>
  <si>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</si>
  <si>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</si>
  <si>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</si>
  <si>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</si>
  <si>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</si>
  <si>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</si>
  <si>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</si>
  <si>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</si>
  <si>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</si>
  <si>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</si>
  <si>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</si>
  <si>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</si>
  <si>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</si>
  <si>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</si>
  <si>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</si>
  <si>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</si>
  <si>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</si>
  <si>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</si>
  <si>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</si>
  <si>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</si>
  <si>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</si>
  <si>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</si>
  <si>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</si>
  <si>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</si>
  <si>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</si>
  <si>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</si>
  <si>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</si>
  <si>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</si>
  <si>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</si>
  <si>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</si>
  <si>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</si>
  <si>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</si>
  <si>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</si>
  <si>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</si>
  <si>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</si>
  <si>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</si>
  <si>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</si>
  <si>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</si>
  <si>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</si>
  <si>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</si>
  <si>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</si>
  <si>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</si>
  <si>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</si>
  <si>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</si>
  <si>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</si>
  <si>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</si>
  <si>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</si>
  <si>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</si>
  <si>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</si>
  <si>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</si>
  <si>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</si>
  <si>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</si>
  <si>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</si>
  <si>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</si>
  <si>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</si>
  <si>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</si>
  <si>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</si>
  <si>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</si>
  <si>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</si>
  <si>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</si>
  <si>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</si>
  <si>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</si>
  <si>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</si>
  <si>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</si>
  <si>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</si>
  <si>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</si>
  <si>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</si>
  <si>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</si>
  <si>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</si>
  <si>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</si>
  <si>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</si>
  <si>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</si>
  <si>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</si>
  <si>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</si>
  <si>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</si>
  <si>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</si>
  <si>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</si>
  <si>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</si>
  <si>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</si>
  <si>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</si>
  <si>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</si>
  <si>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</si>
  <si>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</si>
  <si>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</si>
  <si>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</si>
  <si>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</si>
  <si>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</si>
  <si>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</si>
  <si>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</si>
  <si>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</si>
  <si>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</si>
  <si>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</si>
  <si>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</si>
  <si>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</si>
  <si>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</si>
  <si>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</si>
  <si>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</si>
  <si>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</si>
  <si>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</si>
  <si>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</si>
  <si>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</si>
  <si>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</si>
  <si>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</si>
  <si>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</si>
  <si>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</si>
  <si>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</si>
  <si>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</si>
  <si>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</si>
  <si>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</si>
  <si>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</si>
  <si>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</si>
  <si>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</si>
  <si>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</si>
  <si>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</si>
  <si>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</si>
  <si>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</si>
  <si>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</si>
  <si>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</si>
  <si>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</si>
  <si>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</si>
  <si>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</si>
  <si>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</si>
  <si>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</si>
  <si>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</si>
  <si>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</si>
  <si>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</si>
  <si>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</si>
  <si>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</si>
  <si>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</si>
  <si>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</si>
  <si>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</si>
  <si>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</si>
  <si>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</si>
  <si>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</si>
  <si>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</si>
  <si>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</si>
  <si>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</si>
  <si>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</si>
  <si>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</si>
  <si>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</si>
  <si>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</si>
  <si>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</si>
  <si>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</si>
  <si>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</si>
  <si>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</si>
  <si>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</si>
  <si>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</si>
  <si>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</si>
  <si>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</si>
  <si>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</si>
  <si>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</si>
  <si>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</si>
  <si>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</si>
  <si>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</si>
  <si>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</si>
  <si>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</si>
  <si>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</si>
  <si>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</si>
  <si>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</si>
  <si>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</si>
  <si>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</si>
  <si>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</si>
  <si>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</si>
  <si>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</si>
  <si>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</si>
  <si>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</si>
  <si>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</si>
  <si>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</si>
  <si>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</si>
  <si>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</si>
  <si>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</si>
  <si>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</si>
  <si>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</si>
  <si>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</si>
  <si>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</si>
  <si>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</si>
  <si>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</si>
  <si>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</si>
  <si>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</si>
  <si>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</si>
  <si>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</si>
  <si>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</si>
  <si>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</si>
  <si>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</si>
  <si>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</si>
  <si>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</si>
  <si>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</si>
  <si>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</si>
  <si>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</si>
  <si>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</si>
  <si>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</si>
  <si>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</si>
  <si>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</si>
  <si>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</si>
  <si>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</si>
  <si>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</si>
  <si>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</si>
  <si>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</si>
  <si>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</si>
  <si>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</si>
  <si>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</si>
  <si>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</si>
  <si>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</si>
  <si>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</si>
  <si>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</si>
  <si>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</si>
  <si>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</si>
  <si>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</si>
  <si>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</si>
  <si>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</si>
  <si>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</si>
  <si>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</si>
  <si>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</si>
  <si>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</si>
  <si>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</si>
  <si>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</si>
  <si>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</si>
  <si>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</si>
  <si>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</si>
  <si>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</si>
  <si>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</si>
  <si>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</si>
  <si>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</si>
  <si>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</si>
  <si>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</si>
  <si>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</si>
  <si>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</si>
  <si>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</si>
  <si>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</si>
  <si>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</si>
  <si>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</si>
  <si>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</si>
  <si>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</si>
  <si>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</si>
  <si>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</si>
  <si>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</si>
  <si>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</si>
  <si>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</si>
  <si>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</si>
  <si>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</si>
  <si>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</si>
  <si>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</si>
  <si>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</si>
  <si>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</si>
  <si>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</si>
  <si>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</si>
  <si>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</si>
  <si>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</si>
  <si>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</si>
  <si>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</si>
  <si>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</si>
  <si>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</si>
  <si>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</si>
  <si>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</si>
  <si>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</si>
  <si>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</si>
  <si>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</si>
  <si>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</si>
  <si>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</si>
  <si>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</si>
  <si>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</si>
  <si>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</si>
  <si>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</si>
  <si>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</si>
  <si>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</si>
  <si>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</si>
  <si>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</si>
  <si>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</si>
  <si>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</si>
  <si>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</si>
  <si>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</si>
  <si>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</si>
  <si>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</si>
  <si>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</si>
  <si>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</si>
  <si>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</si>
  <si>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</si>
  <si>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</si>
  <si>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</si>
  <si>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</si>
  <si>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</si>
  <si>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</si>
  <si>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</si>
  <si>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</si>
  <si>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</si>
  <si>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</si>
  <si>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</si>
  <si>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</si>
  <si>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</si>
  <si>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</si>
  <si>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</si>
  <si>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</si>
  <si>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</si>
  <si>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</si>
  <si>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</si>
  <si>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</si>
  <si>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</si>
  <si>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</si>
  <si>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</si>
  <si>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</si>
  <si>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</si>
  <si>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</si>
  <si>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</si>
  <si>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</si>
  <si>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</si>
  <si>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</si>
  <si>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</si>
  <si>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</si>
  <si>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</si>
  <si>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</si>
  <si>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</si>
  <si>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</si>
  <si>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</si>
  <si>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</si>
  <si>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</si>
  <si>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</si>
  <si>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</si>
  <si>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</si>
  <si>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</si>
  <si>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</si>
  <si>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</si>
  <si>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</si>
  <si>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</si>
  <si>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</si>
  <si>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</si>
  <si>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</si>
  <si>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</si>
  <si>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</si>
  <si>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</si>
  <si>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</si>
  <si>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</si>
  <si>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</si>
  <si>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</si>
  <si>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</si>
  <si>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</si>
  <si>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</si>
  <si>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</si>
  <si>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</si>
  <si>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</si>
  <si>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</si>
  <si>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</si>
  <si>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</si>
  <si>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</si>
  <si>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</si>
  <si>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</si>
  <si>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</si>
  <si>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</si>
  <si>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</si>
  <si>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</si>
  <si>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</si>
  <si>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</si>
  <si>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</si>
  <si>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</si>
  <si>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</si>
  <si>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</si>
  <si>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</si>
  <si>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</si>
  <si>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</si>
  <si>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</si>
  <si>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</si>
  <si>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</si>
  <si>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</si>
  <si>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</si>
  <si>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</si>
  <si>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</si>
  <si>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</si>
  <si>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</si>
  <si>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</si>
  <si>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</si>
  <si>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</si>
  <si>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</si>
  <si>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</si>
  <si>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</si>
  <si>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</si>
  <si>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</si>
  <si>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</si>
  <si>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</si>
  <si>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</si>
  <si>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</si>
  <si>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</si>
  <si>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</si>
  <si>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</si>
  <si>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</si>
  <si>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</si>
  <si>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</si>
  <si>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</si>
  <si>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</si>
  <si>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</si>
  <si>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</si>
  <si>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</si>
  <si>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</si>
  <si>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</si>
  <si>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</si>
  <si>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</si>
  <si>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</si>
  <si>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</si>
  <si>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</si>
  <si>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</si>
  <si>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</si>
  <si>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</si>
  <si>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</si>
  <si>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</si>
  <si>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</si>
  <si>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</si>
  <si>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</si>
  <si>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</si>
  <si>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</si>
  <si>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</si>
  <si>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</si>
  <si>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</si>
  <si>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</si>
  <si>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</si>
  <si>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</si>
  <si>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</si>
  <si>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</si>
  <si>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</si>
  <si>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</si>
  <si>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</si>
  <si>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</si>
  <si>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</si>
  <si>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</si>
  <si>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</si>
  <si>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</si>
  <si>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</si>
  <si>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</si>
  <si>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</si>
  <si>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</si>
  <si>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</si>
  <si>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</si>
  <si>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</si>
  <si>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</si>
  <si>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</si>
  <si>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</si>
  <si>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</si>
  <si>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</si>
  <si>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</si>
  <si>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</si>
  <si>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</si>
  <si>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</si>
  <si>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</si>
  <si>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</si>
  <si>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</si>
  <si>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</si>
  <si>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</si>
  <si>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</si>
  <si>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</si>
  <si>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</si>
  <si>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</si>
  <si>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</si>
  <si>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</si>
  <si>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</si>
  <si>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</si>
  <si>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</si>
  <si>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</si>
  <si>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</si>
  <si>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</si>
  <si>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</si>
  <si>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</si>
  <si>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</si>
  <si>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</si>
  <si>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</si>
  <si>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</si>
  <si>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</si>
  <si>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</si>
  <si>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</si>
  <si>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</si>
  <si>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</si>
  <si>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</si>
  <si>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</si>
  <si>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</si>
  <si>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</si>
  <si>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</si>
  <si>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</si>
  <si>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</si>
  <si>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</si>
  <si>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</si>
  <si>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</si>
  <si>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</si>
  <si>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</si>
  <si>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</si>
  <si>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</si>
  <si>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</si>
  <si>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</si>
  <si>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</si>
  <si>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</si>
  <si>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</si>
  <si>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</si>
  <si>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</si>
  <si>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</si>
  <si>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</si>
  <si>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</si>
  <si>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</si>
  <si>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</si>
  <si>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</si>
  <si>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</si>
  <si>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</si>
  <si>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</si>
  <si>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</si>
  <si>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</si>
  <si>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</si>
  <si>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</si>
  <si>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</si>
  <si>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</si>
  <si>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</si>
  <si>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</si>
  <si>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</si>
  <si>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</si>
  <si>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</si>
  <si>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</si>
  <si>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</si>
  <si>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</si>
  <si>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</si>
  <si>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</si>
  <si>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</si>
  <si>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</si>
  <si>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</si>
  <si>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</si>
  <si>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</si>
  <si>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</si>
  <si>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</si>
  <si>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</si>
  <si>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</si>
  <si>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</si>
  <si>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</si>
  <si>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</si>
  <si>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</si>
  <si>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</si>
  <si>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</si>
  <si>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</si>
  <si>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</si>
  <si>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</si>
  <si>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</si>
  <si>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</si>
  <si>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</si>
  <si>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</si>
  <si>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</si>
  <si>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</si>
  <si>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</si>
  <si>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</si>
  <si>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</si>
  <si>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</si>
  <si>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</si>
  <si>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</si>
  <si>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</si>
  <si>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</si>
  <si>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</si>
  <si>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</si>
  <si>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</si>
  <si>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</si>
  <si>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</si>
  <si>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</si>
  <si>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</si>
  <si>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</si>
  <si>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</si>
  <si>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</si>
  <si>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</si>
  <si>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</si>
  <si>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</si>
  <si>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</si>
  <si>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</si>
  <si>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</si>
  <si>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</si>
  <si>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</si>
  <si>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</si>
  <si>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</si>
  <si>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</si>
  <si>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</si>
  <si>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</si>
  <si>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</si>
  <si>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</si>
  <si>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</si>
  <si>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</si>
  <si>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</si>
  <si>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</si>
  <si>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</si>
  <si>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</si>
  <si>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</si>
  <si>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</si>
  <si>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</si>
  <si>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</si>
  <si>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</si>
  <si>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</si>
  <si>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</si>
  <si>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</si>
  <si>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</si>
  <si>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</si>
  <si>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</si>
  <si>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</si>
  <si>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</si>
  <si>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</si>
  <si>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</si>
  <si>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</si>
  <si>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</si>
  <si>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</si>
  <si>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</si>
  <si>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</si>
  <si>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</si>
  <si>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</si>
  <si>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</si>
  <si>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</si>
  <si>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</si>
  <si>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</si>
  <si>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</si>
  <si>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</si>
  <si>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</si>
  <si>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</si>
  <si>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</si>
  <si>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</si>
  <si>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</si>
  <si>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</si>
  <si>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</si>
  <si>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</si>
  <si>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</si>
  <si>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</si>
  <si>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</si>
  <si>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</si>
  <si>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</si>
  <si>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</si>
  <si>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</si>
  <si>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</si>
  <si>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</si>
  <si>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</si>
  <si>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</si>
  <si>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</si>
  <si>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</si>
  <si>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</si>
  <si>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</si>
  <si>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</si>
  <si>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</si>
  <si>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</si>
  <si>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</si>
  <si>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</si>
  <si>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</si>
  <si>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</si>
  <si>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</si>
  <si>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</si>
  <si>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</si>
  <si>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</si>
  <si>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</si>
  <si>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</si>
  <si>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</si>
  <si>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</si>
  <si>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</si>
  <si>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</si>
  <si>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</si>
  <si>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</si>
  <si>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</si>
  <si>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</si>
  <si>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</si>
  <si>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</si>
  <si>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</si>
  <si>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</si>
  <si>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</si>
  <si>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</si>
  <si>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</si>
  <si>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</si>
  <si>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</si>
  <si>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</si>
  <si>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</si>
  <si>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</si>
  <si>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</si>
  <si>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</si>
  <si>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</si>
  <si>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</si>
  <si>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</si>
  <si>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</si>
  <si>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</si>
  <si>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</si>
  <si>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</si>
  <si>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</si>
  <si>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</si>
  <si>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</si>
  <si>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</si>
  <si>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</si>
  <si>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</si>
  <si>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</si>
  <si>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</si>
  <si>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</si>
  <si>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</si>
  <si>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</si>
  <si>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</si>
  <si>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</si>
  <si>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</si>
  <si>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</si>
  <si>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</si>
  <si>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</si>
  <si>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</si>
  <si>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</si>
  <si>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</si>
  <si>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</si>
  <si>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</si>
  <si>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</si>
  <si>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</si>
  <si>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</si>
  <si>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</si>
  <si>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</si>
  <si>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</si>
  <si>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</si>
  <si>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</si>
  <si>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</si>
  <si>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</si>
  <si>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</si>
  <si>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</si>
  <si>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</si>
  <si>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</si>
  <si>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</si>
  <si>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</si>
  <si>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</si>
  <si>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</si>
  <si>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</si>
  <si>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</si>
  <si>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</si>
  <si>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</si>
  <si>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</si>
  <si>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</si>
  <si>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</si>
  <si>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</si>
  <si>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</si>
  <si>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</si>
  <si>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</si>
  <si>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</si>
  <si>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</si>
  <si>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</si>
  <si>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</si>
  <si>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</si>
  <si>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</si>
  <si>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</si>
  <si>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</si>
  <si>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</si>
  <si>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</si>
  <si>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</si>
  <si>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</si>
  <si>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</si>
  <si>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</si>
  <si>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</si>
  <si>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</si>
  <si>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</si>
  <si>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</si>
  <si>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</si>
  <si>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</si>
  <si>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</si>
  <si>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</si>
  <si>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</si>
  <si>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</si>
  <si>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</si>
  <si>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</si>
  <si>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</si>
  <si>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</si>
  <si>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</si>
  <si>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</si>
  <si>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</si>
  <si>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</si>
  <si>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</si>
  <si>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</si>
  <si>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</si>
  <si>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</si>
  <si>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</si>
  <si>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</si>
  <si>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</si>
  <si>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</si>
  <si>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</si>
  <si>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</si>
  <si>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</si>
  <si>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</si>
  <si>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</si>
  <si>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</si>
  <si>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</si>
  <si>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</si>
  <si>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</si>
  <si>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</si>
  <si>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</si>
  <si>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</si>
  <si>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</si>
  <si>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</si>
  <si>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</si>
  <si>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</si>
  <si>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</si>
  <si>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</si>
  <si>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</si>
  <si>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</si>
  <si>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</si>
  <si>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</si>
  <si>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</si>
  <si>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</si>
  <si>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</si>
  <si>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</si>
  <si>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</si>
  <si>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</si>
  <si>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</si>
  <si>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</si>
  <si>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</si>
  <si>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</si>
  <si>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</si>
  <si>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</si>
  <si>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</si>
  <si>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</si>
  <si>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</si>
  <si>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</si>
  <si>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</si>
  <si>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</si>
  <si>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</si>
  <si>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</si>
  <si>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</si>
  <si>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</si>
  <si>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</si>
  <si>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</si>
  <si>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</si>
  <si>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</si>
  <si>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</si>
  <si>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</si>
  <si>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</si>
  <si>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</si>
  <si>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</si>
  <si>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</si>
  <si>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</si>
  <si>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</si>
  <si>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</si>
  <si>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</si>
  <si>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</si>
  <si>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</si>
  <si>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</si>
  <si>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</si>
  <si>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</si>
  <si>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</si>
  <si>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</si>
  <si>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</si>
  <si>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</si>
  <si>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</si>
  <si>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</si>
  <si>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</si>
  <si>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</si>
  <si>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</si>
  <si>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</si>
  <si>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</si>
  <si>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</si>
  <si>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</si>
  <si>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</si>
  <si>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</si>
  <si>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</si>
  <si>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</si>
  <si>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</si>
  <si>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</si>
  <si>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</si>
  <si>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</si>
  <si>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</si>
  <si>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</si>
  <si>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</si>
  <si>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</si>
  <si>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</si>
  <si>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</si>
  <si>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</si>
  <si>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</si>
  <si>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</si>
  <si>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</si>
  <si>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</si>
  <si>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</si>
  <si>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</si>
  <si>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</si>
  <si>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</si>
  <si>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</si>
  <si>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</si>
  <si>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</si>
  <si>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</si>
  <si>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</si>
  <si>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</si>
  <si>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</si>
  <si>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</si>
  <si>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</si>
  <si>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</si>
  <si>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</si>
  <si>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</si>
  <si>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</si>
  <si>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</si>
  <si>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</si>
  <si>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</si>
  <si>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</si>
  <si>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</si>
  <si>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</si>
  <si>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</si>
  <si>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</si>
  <si>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</si>
  <si>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</si>
  <si>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</si>
  <si>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</si>
  <si>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</si>
  <si>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</si>
  <si>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</si>
  <si>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</si>
  <si>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</si>
  <si>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</si>
  <si>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</si>
  <si>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</si>
  <si>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</si>
  <si>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</si>
  <si>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</si>
  <si>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</si>
  <si>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</si>
  <si>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</si>
  <si>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</si>
  <si>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</si>
  <si>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</si>
  <si>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</si>
  <si>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</si>
  <si>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</si>
  <si>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</si>
  <si>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</si>
  <si>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</si>
  <si>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</si>
  <si>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</si>
  <si>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</si>
  <si>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</si>
  <si>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</si>
  <si>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</si>
  <si>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</si>
  <si>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</si>
  <si>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</si>
  <si>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</si>
  <si>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</si>
  <si>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</si>
  <si>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</si>
  <si>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</si>
  <si>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</si>
  <si>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</si>
  <si>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</si>
  <si>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</si>
  <si>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</si>
  <si>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</si>
  <si>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</si>
  <si>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</si>
  <si>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</si>
  <si>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</si>
  <si>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</si>
  <si>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</si>
  <si>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</si>
  <si>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</si>
  <si>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</si>
  <si>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</si>
  <si>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</si>
  <si>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</si>
  <si>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</si>
  <si>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</si>
  <si>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</si>
  <si>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</si>
  <si>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</si>
  <si>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</si>
  <si>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</si>
  <si>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</si>
  <si>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</si>
  <si>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</si>
  <si>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</si>
  <si>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</si>
  <si>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</si>
  <si>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</si>
  <si>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</si>
  <si>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</si>
  <si>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</si>
  <si>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</si>
  <si>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</si>
  <si>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</si>
  <si>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</si>
  <si>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</si>
  <si>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</si>
  <si>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</si>
  <si>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</si>
  <si>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</si>
  <si>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</si>
  <si>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</si>
  <si>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</si>
  <si>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</si>
  <si>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</si>
  <si>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</si>
  <si>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</si>
  <si>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</si>
  <si>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</si>
  <si>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</si>
  <si>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</si>
  <si>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</si>
  <si>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</si>
  <si>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</si>
  <si>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</si>
  <si>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</si>
  <si>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</si>
  <si>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</si>
  <si>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</si>
  <si>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</si>
  <si>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</si>
  <si>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</si>
  <si>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</si>
  <si>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</si>
  <si>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</si>
  <si>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</si>
  <si>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</si>
  <si>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</si>
  <si>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</si>
  <si>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</si>
  <si>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</si>
  <si>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</si>
  <si>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</si>
  <si>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</si>
  <si>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</si>
  <si>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</si>
  <si>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</si>
  <si>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</si>
  <si>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</si>
  <si>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</si>
  <si>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</si>
  <si>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</si>
  <si>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</si>
  <si>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</si>
  <si>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</si>
  <si>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</si>
  <si>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</si>
  <si>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</si>
  <si>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</si>
  <si>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</si>
  <si>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</si>
  <si>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</si>
  <si>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</si>
  <si>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</si>
  <si>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</si>
  <si>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</si>
  <si>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</si>
  <si>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</si>
  <si>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</si>
  <si>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</si>
  <si>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</si>
  <si>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</si>
  <si>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</si>
  <si>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</si>
  <si>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</si>
  <si>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</si>
  <si>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</si>
  <si>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</si>
  <si>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</si>
  <si>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</si>
  <si>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</si>
  <si>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</si>
  <si>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</si>
  <si>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</si>
  <si>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</si>
  <si>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</si>
  <si>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</si>
  <si>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</si>
  <si>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</si>
  <si>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</si>
  <si>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</si>
  <si>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</si>
  <si>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</si>
  <si>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</si>
  <si>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</si>
  <si>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</si>
  <si>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</si>
  <si>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</si>
  <si>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</si>
  <si>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</si>
  <si>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</si>
  <si>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</si>
  <si>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</si>
  <si>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</si>
  <si>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</si>
  <si>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</si>
  <si>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</si>
  <si>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</si>
  <si>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</si>
  <si>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</si>
  <si>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</si>
  <si>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</si>
  <si>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</si>
  <si>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</si>
  <si>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</si>
  <si>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</si>
  <si>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</si>
  <si>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</si>
  <si>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</si>
  <si>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</si>
  <si>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</si>
  <si>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</si>
  <si>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</si>
  <si>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</si>
  <si>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</si>
  <si>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</si>
  <si>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</si>
  <si>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</si>
  <si>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</si>
  <si>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</si>
  <si>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</si>
  <si>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</si>
  <si>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</si>
  <si>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</si>
  <si>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</si>
  <si>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</si>
  <si>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</si>
  <si>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</si>
  <si>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</si>
  <si>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</si>
  <si>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</si>
  <si>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</si>
  <si>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</si>
  <si>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</si>
  <si>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</si>
  <si>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</si>
  <si>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</si>
  <si>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</si>
  <si>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</si>
  <si>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</si>
  <si>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</si>
  <si>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</si>
  <si>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</si>
  <si>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</si>
  <si>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</si>
  <si>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</si>
  <si>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</si>
  <si>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</si>
  <si>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</si>
  <si>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</si>
  <si>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</si>
  <si>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</si>
  <si>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</si>
  <si>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</si>
  <si>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</si>
  <si>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</si>
  <si>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</si>
  <si>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</si>
  <si>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</si>
  <si>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</si>
  <si>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</si>
  <si>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</si>
  <si>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</si>
  <si>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</si>
  <si>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</si>
  <si>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</si>
  <si>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</si>
  <si>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</si>
  <si>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</si>
  <si>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</si>
  <si>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</si>
  <si>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</si>
  <si>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</si>
  <si>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</si>
  <si>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</si>
  <si>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</si>
  <si>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</si>
  <si>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</si>
  <si>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</si>
  <si>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</si>
  <si>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</si>
  <si>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</si>
  <si>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</si>
  <si>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</si>
  <si>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</si>
  <si>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</si>
  <si>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</si>
  <si>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</si>
  <si>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</si>
  <si>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</si>
  <si>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</si>
  <si>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</si>
  <si>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</si>
  <si>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</si>
  <si>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</si>
  <si>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</si>
  <si>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</si>
  <si>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</si>
  <si>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</si>
  <si>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</si>
  <si>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</si>
  <si>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</si>
  <si>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</si>
  <si>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</si>
  <si>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</si>
  <si>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</si>
  <si>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</si>
  <si>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</si>
  <si>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</si>
  <si>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</si>
  <si>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</si>
  <si>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</si>
  <si>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</si>
  <si>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</si>
  <si>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</si>
  <si>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</si>
  <si>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</si>
  <si>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</si>
  <si>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</si>
  <si>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</si>
  <si>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</si>
  <si>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</si>
  <si>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</si>
  <si>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</si>
  <si>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</si>
  <si>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</si>
  <si>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</si>
  <si>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</si>
  <si>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</si>
  <si>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</si>
  <si>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</si>
  <si>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</si>
  <si>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</si>
  <si>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</si>
  <si>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</si>
  <si>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</si>
  <si>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</si>
  <si>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</si>
  <si>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</si>
  <si>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</si>
  <si>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</si>
  <si>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</si>
  <si>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</si>
  <si>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</si>
  <si>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</si>
  <si>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</si>
  <si>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</si>
  <si>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</si>
  <si>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</si>
  <si>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</si>
  <si>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</si>
  <si>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</si>
  <si>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</si>
  <si>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</si>
  <si>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</si>
  <si>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</si>
  <si>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</si>
  <si>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</si>
  <si>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</si>
  <si>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</si>
  <si>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</si>
  <si>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</si>
  <si>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</si>
  <si>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</si>
  <si>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</si>
  <si>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</si>
  <si>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</si>
  <si>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</si>
  <si>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</si>
  <si>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</si>
  <si>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</si>
  <si>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</si>
  <si>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</si>
  <si>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</si>
  <si>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</si>
  <si>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</si>
  <si>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</si>
  <si>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</si>
  <si>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</si>
  <si>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</si>
  <si>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</si>
  <si>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</si>
  <si>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</si>
  <si>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</si>
  <si>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</si>
  <si>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</si>
  <si>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</si>
  <si>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</si>
  <si>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</si>
  <si>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</si>
  <si>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</si>
  <si>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</si>
  <si>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</si>
  <si>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</si>
  <si>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</si>
  <si>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</si>
  <si>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</si>
  <si>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</si>
  <si>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</si>
  <si>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</si>
  <si>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</si>
  <si>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</si>
  <si>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</si>
  <si>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</si>
  <si>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</si>
  <si>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</si>
  <si>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</si>
  <si>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</si>
  <si>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</si>
  <si>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</si>
  <si>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</si>
  <si>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</si>
  <si>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</si>
  <si>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</si>
  <si>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</si>
  <si>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</si>
  <si>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</si>
  <si>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</si>
  <si>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</si>
  <si>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</si>
  <si>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</si>
  <si>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</si>
  <si>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</si>
  <si>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</si>
  <si>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</si>
  <si>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</si>
  <si>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</si>
  <si>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</si>
  <si>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</si>
  <si>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</si>
  <si>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</si>
  <si>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</si>
  <si>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</si>
  <si>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</si>
  <si>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</si>
  <si>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</si>
  <si>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</si>
  <si>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</si>
  <si>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</si>
  <si>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</si>
  <si>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</si>
  <si>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</si>
  <si>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</si>
  <si>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</si>
  <si>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</si>
  <si>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</si>
  <si>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</si>
  <si>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</si>
  <si>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</si>
  <si>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</si>
  <si>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</si>
  <si>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</si>
  <si>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</si>
  <si>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</si>
  <si>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</si>
  <si>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</si>
  <si>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</si>
  <si>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</si>
  <si>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</si>
  <si>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</si>
  <si>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</si>
  <si>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</si>
  <si>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</si>
  <si>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</si>
  <si>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</si>
  <si>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</si>
  <si>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</si>
  <si>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</si>
  <si>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</si>
  <si>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</si>
  <si>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</si>
  <si>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</si>
  <si>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</si>
  <si>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</si>
  <si>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</si>
  <si>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</si>
  <si>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</si>
  <si>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</si>
  <si>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</si>
  <si>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</si>
  <si>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</si>
  <si>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</si>
  <si>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</si>
  <si>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</si>
  <si>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</si>
  <si>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</si>
  <si>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</si>
  <si>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</si>
  <si>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</si>
  <si>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</si>
  <si>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</si>
  <si>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</si>
  <si>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</si>
  <si>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</si>
  <si>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</si>
  <si>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</si>
  <si>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</si>
  <si>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</si>
  <si>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</si>
  <si>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</si>
  <si>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</si>
  <si>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</si>
  <si>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</si>
  <si>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</si>
  <si>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</si>
  <si>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</si>
  <si>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</si>
  <si>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</si>
  <si>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</si>
  <si>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</si>
  <si>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</si>
  <si>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</si>
  <si>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</si>
  <si>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</si>
  <si>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</si>
  <si>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</si>
  <si>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</si>
  <si>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</si>
  <si>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</si>
  <si>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</si>
  <si>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</si>
  <si>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</si>
  <si>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</si>
  <si>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</si>
  <si>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</si>
  <si>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</si>
  <si>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</si>
  <si>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</si>
  <si>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</si>
  <si>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</si>
  <si>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</si>
  <si>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</si>
  <si>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</si>
  <si>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</si>
  <si>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</si>
  <si>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</si>
  <si>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</si>
  <si>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</si>
  <si>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</si>
  <si>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</si>
  <si>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</si>
  <si>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</si>
  <si>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</si>
  <si>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</si>
  <si>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</si>
  <si>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</si>
  <si>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</si>
  <si>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</si>
  <si>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</si>
  <si>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</si>
  <si>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</si>
  <si>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</si>
  <si>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</si>
  <si>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</si>
  <si>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</si>
  <si>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</si>
  <si>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</si>
  <si>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</si>
  <si>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</si>
  <si>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</si>
  <si>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</si>
  <si>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</si>
  <si>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</si>
  <si>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</si>
  <si>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</si>
  <si>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</si>
  <si>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</si>
  <si>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</si>
  <si>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</si>
  <si>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</si>
  <si>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</si>
  <si>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</si>
  <si>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</si>
  <si>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</si>
  <si>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</si>
  <si>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</si>
  <si>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</si>
  <si>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</si>
  <si>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</si>
  <si>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</si>
  <si>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</si>
  <si>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</si>
  <si>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</si>
  <si>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</si>
  <si>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</si>
  <si>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</si>
  <si>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</si>
  <si>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</si>
  <si>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</si>
  <si>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</si>
  <si>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</si>
  <si>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</si>
  <si>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</si>
  <si>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</si>
  <si>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</si>
  <si>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</si>
  <si>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</si>
  <si>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</si>
  <si>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</si>
  <si>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</si>
  <si>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</si>
  <si>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</si>
  <si>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</si>
  <si>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</si>
  <si>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</si>
  <si>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</si>
  <si>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</si>
  <si>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</si>
  <si>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</si>
  <si>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</si>
  <si>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</si>
  <si>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</si>
  <si>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</si>
  <si>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</si>
  <si>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</si>
  <si>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</si>
  <si>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</si>
  <si>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</si>
  <si>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</si>
  <si>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</si>
  <si>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</si>
  <si>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</si>
  <si>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</si>
  <si>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</si>
  <si>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</si>
  <si>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</si>
  <si>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</si>
  <si>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</si>
  <si>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</si>
  <si>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</si>
  <si>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</si>
  <si>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</si>
  <si>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</si>
  <si>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</si>
  <si>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</si>
  <si>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</si>
  <si>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</si>
  <si>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</si>
  <si>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</si>
  <si>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</si>
  <si>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</si>
  <si>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</si>
  <si>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</si>
  <si>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</si>
  <si>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</si>
  <si>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</si>
  <si>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</si>
  <si>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</si>
  <si>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</si>
  <si>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</si>
  <si>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</si>
  <si>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</si>
  <si>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</si>
  <si>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</si>
  <si>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</si>
  <si>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</si>
  <si>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</si>
  <si>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</si>
  <si>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</si>
  <si>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</si>
  <si>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</si>
  <si>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</si>
  <si>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</si>
  <si>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</si>
  <si>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</si>
  <si>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</si>
  <si>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</si>
  <si>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</si>
  <si>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</si>
  <si>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</si>
  <si>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</si>
  <si>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</si>
  <si>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</si>
  <si>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</si>
  <si>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</si>
  <si>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</si>
  <si>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</si>
  <si>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</si>
  <si>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</si>
  <si>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</si>
  <si>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</si>
  <si>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</si>
  <si>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</si>
  <si>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</si>
  <si>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</si>
  <si>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</si>
  <si>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</si>
  <si>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</si>
  <si>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</si>
  <si>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</si>
  <si>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</si>
  <si>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</si>
  <si>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</si>
  <si>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</si>
  <si>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</si>
  <si>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</si>
  <si>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</si>
  <si>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</si>
  <si>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</si>
  <si>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</si>
  <si>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</si>
  <si>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</si>
  <si>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</si>
  <si>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</si>
  <si>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</si>
  <si>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</si>
  <si>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</si>
  <si>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</si>
  <si>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</si>
  <si>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</si>
  <si>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</si>
  <si>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</si>
  <si>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</si>
  <si>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</si>
  <si>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</si>
  <si>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</si>
  <si>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</si>
  <si>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</si>
  <si>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</si>
  <si>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</si>
  <si>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</si>
  <si>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</si>
  <si>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</si>
  <si>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</si>
  <si>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</si>
  <si>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</si>
  <si>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</si>
  <si>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</si>
  <si>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</si>
  <si>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</si>
  <si>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</si>
  <si>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</si>
  <si>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</si>
  <si>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</si>
  <si>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</si>
  <si>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</si>
  <si>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</si>
  <si>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</si>
  <si>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</si>
  <si>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</si>
  <si>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</si>
  <si>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</si>
  <si>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</si>
  <si>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</si>
  <si>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</si>
  <si>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</si>
  <si>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</si>
  <si>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</si>
  <si>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</si>
  <si>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</si>
  <si>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</si>
  <si>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</si>
  <si>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</si>
  <si>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</si>
  <si>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</si>
  <si>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</si>
  <si>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</si>
  <si>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</si>
  <si>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</si>
  <si>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</si>
  <si>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</si>
  <si>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</si>
  <si>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</si>
  <si>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</si>
  <si>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</si>
  <si>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</si>
  <si>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</si>
  <si>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</si>
  <si>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</si>
  <si>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</si>
  <si>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</si>
  <si>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</si>
  <si>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</si>
  <si>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</si>
  <si>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</si>
  <si>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</si>
  <si>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</si>
  <si>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</si>
  <si>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</si>
  <si>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</si>
  <si>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</si>
  <si>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</si>
  <si>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</si>
  <si>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</si>
  <si>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</si>
  <si>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</si>
  <si>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</si>
  <si>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</si>
  <si>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</si>
  <si>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</si>
  <si>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</si>
  <si>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</si>
  <si>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</si>
  <si>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</si>
  <si>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</si>
  <si>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</si>
  <si>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</si>
  <si>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</si>
  <si>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</si>
  <si>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</si>
  <si>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</si>
  <si>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</si>
  <si>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</si>
  <si>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</si>
  <si>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</si>
  <si>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</si>
  <si>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</si>
  <si>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</si>
  <si>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</si>
  <si>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</si>
  <si>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</si>
  <si>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</si>
  <si>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</si>
  <si>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</si>
  <si>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</si>
  <si>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</si>
  <si>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</si>
  <si>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</si>
  <si>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</si>
  <si>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</si>
  <si>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</si>
  <si>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</si>
  <si>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</si>
  <si>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</si>
  <si>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</si>
  <si>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</si>
  <si>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</si>
  <si>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</si>
  <si>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</si>
  <si>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</si>
  <si>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</si>
  <si>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</si>
  <si>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</si>
  <si>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</si>
  <si>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</si>
  <si>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</si>
  <si>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</si>
  <si>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</si>
  <si>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</si>
  <si>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</si>
  <si>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</si>
  <si>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</si>
  <si>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</si>
  <si>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</si>
  <si>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</si>
  <si>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</si>
  <si>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</si>
  <si>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</si>
  <si>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</si>
  <si>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</si>
  <si>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</si>
  <si>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</si>
  <si>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</si>
  <si>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</si>
  <si>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</si>
  <si>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</si>
  <si>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</si>
  <si>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</si>
  <si>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</si>
  <si>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</si>
  <si>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</si>
  <si>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</si>
  <si>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</si>
  <si>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</si>
  <si>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</si>
  <si>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</si>
  <si>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</si>
  <si>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</si>
  <si>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</si>
  <si>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</si>
  <si>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</si>
  <si>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</si>
  <si>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</si>
  <si>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</si>
  <si>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</si>
  <si>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</si>
  <si>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</si>
  <si>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</si>
  <si>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</si>
  <si>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</si>
  <si>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</si>
  <si>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</si>
  <si>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</si>
  <si>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</si>
  <si>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</si>
  <si>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</si>
  <si>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</si>
  <si>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</si>
  <si>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</si>
  <si>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</si>
  <si>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</si>
  <si>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</si>
  <si>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</si>
  <si>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</si>
  <si>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</si>
  <si>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</si>
  <si>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</si>
  <si>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</si>
  <si>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</si>
  <si>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</si>
  <si>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</si>
  <si>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</si>
  <si>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</si>
  <si>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</si>
  <si>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</si>
  <si>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</si>
  <si>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</si>
  <si>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</si>
  <si>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</si>
  <si>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</si>
  <si>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</si>
  <si>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</si>
  <si>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</si>
  <si>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</si>
  <si>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</si>
  <si>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</si>
  <si>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</si>
  <si>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</si>
  <si>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</si>
  <si>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</si>
  <si>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</si>
  <si>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</si>
  <si>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</si>
  <si>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</si>
  <si>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</si>
  <si>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</si>
  <si>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</si>
  <si>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</si>
  <si>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</si>
  <si>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</si>
  <si>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</si>
  <si>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</si>
  <si>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</si>
  <si>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</si>
  <si>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</si>
  <si>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</si>
  <si>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</si>
  <si>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</si>
  <si>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</si>
  <si>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</si>
  <si>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</si>
  <si>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</si>
  <si>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</si>
  <si>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</si>
  <si>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</si>
  <si>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</si>
  <si>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</si>
  <si>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</si>
  <si>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</si>
  <si>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</si>
  <si>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</si>
  <si>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</si>
  <si>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</si>
  <si>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</si>
  <si>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</si>
  <si>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</si>
  <si>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</si>
  <si>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</si>
  <si>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</si>
  <si>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</si>
  <si>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</si>
  <si>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</si>
  <si>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</si>
  <si>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</si>
  <si>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</si>
  <si>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</si>
  <si>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</si>
  <si>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</si>
  <si>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</si>
  <si>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</si>
  <si>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</si>
  <si>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</si>
  <si>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</si>
  <si>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</si>
  <si>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</si>
  <si>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</si>
  <si>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</si>
  <si>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</si>
  <si>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</si>
  <si>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</si>
  <si>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</si>
  <si>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</si>
  <si>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</si>
  <si>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</si>
  <si>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</si>
  <si>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</si>
  <si>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</si>
  <si>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</si>
  <si>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</si>
  <si>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</si>
  <si>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</si>
  <si>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</si>
  <si>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</si>
  <si>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</si>
  <si>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</si>
  <si>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</si>
  <si>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</si>
  <si>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</si>
  <si>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</si>
  <si>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</si>
  <si>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</si>
  <si>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</si>
  <si>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</si>
  <si>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</si>
  <si>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</si>
  <si>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</si>
  <si>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</si>
  <si>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</si>
  <si>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</si>
  <si>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</si>
  <si>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</si>
  <si>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</si>
  <si>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</si>
  <si>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</si>
  <si>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</si>
  <si>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</si>
  <si>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</si>
  <si>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</si>
  <si>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</si>
  <si>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</si>
  <si>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</si>
  <si>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</si>
  <si>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</si>
  <si>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</si>
  <si>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</si>
  <si>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</si>
  <si>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</si>
  <si>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</si>
  <si>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</si>
  <si>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</si>
  <si>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</si>
  <si>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</si>
  <si>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</si>
  <si>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</si>
  <si>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</si>
  <si>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</si>
  <si>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</si>
  <si>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</si>
  <si>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</si>
  <si>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</si>
  <si>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</si>
  <si>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</si>
  <si>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</si>
  <si>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</si>
  <si>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</si>
  <si>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</si>
  <si>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</si>
  <si>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</si>
  <si>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</si>
  <si>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</si>
  <si>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</si>
  <si>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</si>
  <si>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</si>
  <si>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</si>
  <si>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</si>
  <si>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</si>
  <si>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</si>
  <si>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</si>
  <si>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</si>
  <si>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</si>
  <si>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</si>
  <si>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</si>
  <si>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</si>
  <si>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</si>
  <si>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</si>
  <si>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</si>
  <si>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</si>
  <si>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</si>
  <si>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</si>
  <si>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</si>
  <si>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</si>
  <si>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</si>
  <si>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</si>
  <si>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</si>
  <si>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</si>
  <si>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</si>
  <si>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</si>
  <si>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</si>
  <si>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</si>
  <si>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</si>
  <si>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</si>
  <si>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</si>
  <si>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</si>
  <si>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</si>
  <si>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</si>
  <si>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</si>
  <si>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</si>
  <si>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</si>
  <si>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</si>
  <si>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</si>
  <si>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</si>
  <si>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</si>
  <si>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</si>
  <si>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</si>
  <si>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</si>
  <si>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</si>
  <si>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</si>
  <si>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</si>
  <si>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</si>
  <si>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</si>
  <si>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</si>
  <si>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</si>
  <si>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</si>
  <si>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</si>
  <si>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</si>
  <si>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</si>
  <si>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</si>
  <si>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</si>
  <si>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</si>
  <si>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</si>
  <si>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</si>
  <si>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</si>
  <si>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</si>
  <si>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</si>
  <si>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</si>
  <si>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</si>
  <si>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</si>
  <si>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</si>
  <si>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</si>
  <si>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</si>
  <si>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</si>
  <si>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</si>
  <si>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</si>
  <si>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</si>
  <si>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</si>
  <si>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</si>
  <si>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</si>
  <si>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</si>
  <si>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</si>
  <si>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</si>
  <si>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</si>
  <si>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</si>
  <si>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</si>
  <si>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</si>
  <si>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</si>
  <si>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</si>
  <si>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</si>
  <si>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</si>
  <si>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</si>
  <si>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</si>
  <si>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</si>
  <si>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</si>
  <si>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</si>
  <si>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</si>
  <si>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</si>
  <si>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</si>
  <si>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</si>
  <si>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</si>
  <si>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</si>
  <si>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</si>
  <si>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</si>
  <si>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</si>
  <si>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</si>
  <si>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</si>
  <si>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</si>
  <si>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</si>
  <si>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</si>
  <si>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</si>
  <si>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</si>
  <si>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</si>
  <si>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</si>
  <si>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</si>
  <si>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</si>
  <si>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</si>
  <si>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</si>
  <si>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</si>
  <si>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</si>
  <si>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</si>
  <si>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</si>
  <si>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</si>
  <si>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</si>
  <si>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</si>
  <si>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</si>
  <si>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</si>
  <si>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</si>
  <si>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</si>
  <si>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</si>
  <si>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</si>
  <si>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</si>
  <si>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</si>
  <si>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</si>
  <si>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</si>
  <si>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</si>
  <si>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</si>
  <si>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</si>
  <si>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</si>
  <si>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</si>
  <si>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</si>
  <si>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</si>
  <si>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</si>
  <si>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</si>
  <si>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</si>
  <si>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</si>
  <si>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</si>
  <si>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</si>
  <si>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</si>
  <si>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</si>
  <si>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</si>
  <si>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</si>
  <si>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</si>
  <si>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</si>
  <si>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</si>
  <si>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</si>
  <si>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</si>
  <si>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</si>
  <si>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</si>
  <si>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</si>
  <si>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</si>
  <si>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</si>
  <si>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</si>
  <si>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</si>
  <si>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</si>
  <si>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</si>
  <si>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</si>
  <si>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</si>
  <si>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</si>
  <si>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</si>
  <si>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</si>
  <si>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</si>
  <si>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</si>
  <si>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</si>
  <si>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</si>
  <si>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</si>
  <si>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</si>
  <si>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</si>
  <si>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</si>
  <si>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</si>
  <si>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</si>
  <si>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</si>
  <si>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</si>
  <si>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</si>
  <si>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</si>
  <si>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</si>
  <si>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</si>
  <si>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</si>
  <si>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</si>
  <si>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</si>
  <si>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</si>
  <si>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</si>
  <si>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</si>
  <si>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</si>
  <si>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</si>
  <si>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</si>
  <si>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</si>
  <si>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</si>
  <si>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</si>
  <si>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</si>
  <si>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</si>
  <si>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</si>
  <si>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</si>
  <si>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</si>
  <si>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</si>
  <si>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</si>
  <si>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</si>
  <si>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</si>
  <si>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</si>
  <si>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</si>
  <si>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</si>
  <si>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</si>
  <si>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</si>
  <si>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</si>
  <si>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</si>
  <si>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</si>
  <si>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</si>
  <si>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</si>
  <si>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</si>
  <si>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</si>
  <si>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</si>
  <si>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</si>
  <si>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</si>
  <si>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</si>
  <si>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</si>
  <si>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</si>
  <si>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</si>
  <si>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</si>
  <si>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</si>
  <si>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</si>
  <si>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</si>
  <si>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</si>
  <si>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</si>
  <si>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</si>
  <si>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</si>
  <si>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</si>
  <si>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</si>
  <si>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</si>
  <si>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</si>
  <si>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</si>
  <si>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</si>
  <si>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</si>
  <si>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</si>
  <si>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</si>
  <si>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</si>
  <si>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</si>
  <si>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</si>
  <si>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</si>
  <si>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</si>
  <si>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</si>
  <si>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</si>
  <si>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</si>
  <si>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</si>
  <si>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</si>
  <si>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</si>
  <si>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</si>
  <si>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</si>
  <si>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</si>
  <si>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</si>
  <si>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</si>
  <si>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</si>
  <si>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</si>
  <si>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</si>
  <si>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</si>
  <si>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</si>
  <si>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</si>
  <si>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</si>
  <si>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</si>
  <si>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</si>
  <si>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</si>
  <si>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</si>
  <si>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</si>
  <si>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</si>
  <si>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</si>
  <si>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</si>
  <si>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</si>
  <si>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</si>
  <si>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</si>
  <si>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</si>
  <si>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</si>
  <si>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</si>
  <si>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</si>
  <si>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</si>
  <si>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</si>
  <si>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</si>
  <si>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</si>
  <si>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</si>
  <si>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</si>
  <si>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</si>
  <si>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</si>
  <si>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</si>
  <si>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</si>
  <si>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</si>
  <si>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</si>
  <si>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</si>
  <si>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</si>
  <si>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</si>
  <si>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</si>
  <si>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</si>
  <si>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</si>
  <si>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</si>
  <si>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</si>
  <si>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</si>
  <si>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</si>
  <si>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</si>
  <si>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</si>
  <si>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</si>
  <si>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</si>
  <si>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</si>
  <si>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</si>
  <si>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</si>
  <si>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</si>
  <si>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</si>
  <si>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</si>
  <si>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</si>
  <si>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</si>
  <si>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</si>
  <si>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</si>
  <si>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</si>
  <si>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</si>
  <si>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</si>
  <si>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</si>
  <si>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</si>
  <si>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</si>
  <si>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</si>
  <si>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</si>
  <si>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</si>
  <si>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</si>
  <si>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</si>
  <si>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</si>
  <si>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</si>
  <si>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</si>
  <si>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</si>
  <si>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</si>
  <si>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</si>
  <si>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</si>
  <si>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</si>
  <si>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</si>
  <si>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</si>
  <si>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</si>
  <si>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</si>
  <si>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</si>
  <si>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</si>
  <si>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</si>
  <si>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</si>
  <si>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</si>
  <si>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</si>
  <si>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</si>
  <si>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</si>
  <si>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</si>
  <si>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</si>
  <si>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</si>
  <si>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</si>
  <si>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</si>
  <si>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</si>
  <si>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</si>
  <si>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</si>
  <si>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</si>
  <si>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</si>
  <si>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</si>
  <si>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</si>
  <si>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</si>
  <si>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</si>
  <si>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</si>
  <si>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</si>
  <si>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</si>
  <si>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</si>
  <si>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</si>
  <si>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</si>
  <si>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</si>
  <si>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</si>
  <si>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</si>
  <si>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</si>
  <si>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</si>
  <si>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</si>
  <si>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</si>
  <si>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</si>
  <si>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</si>
  <si>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</si>
  <si>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</si>
  <si>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</si>
  <si>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</si>
  <si>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</si>
  <si>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</si>
  <si>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</si>
  <si>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</si>
  <si>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</si>
  <si>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</si>
  <si>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</si>
  <si>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</si>
  <si>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</si>
  <si>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</si>
  <si>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</si>
  <si>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</si>
  <si>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</si>
  <si>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</si>
  <si>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</si>
  <si>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</si>
  <si>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</si>
  <si>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</si>
  <si>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</si>
  <si>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</si>
  <si>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</si>
  <si>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</si>
  <si>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</si>
  <si>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</si>
  <si>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</si>
  <si>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</si>
  <si>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</si>
  <si>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</si>
  <si>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</si>
  <si>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</si>
  <si>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</si>
  <si>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</si>
  <si>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</si>
  <si>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</si>
  <si>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</si>
  <si>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</si>
  <si>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</si>
  <si>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</si>
  <si>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</si>
  <si>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</si>
  <si>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</si>
  <si>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</si>
  <si>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</si>
  <si>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</si>
  <si>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</si>
  <si>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</si>
  <si>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</si>
  <si>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</si>
  <si>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</si>
  <si>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</si>
  <si>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</si>
  <si>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</si>
  <si>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</si>
  <si>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</si>
  <si>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</si>
  <si>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</si>
  <si>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</si>
  <si>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</si>
  <si>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</si>
  <si>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</si>
  <si>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</si>
  <si>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</si>
  <si>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</si>
  <si>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</si>
  <si>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</si>
  <si>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</si>
  <si>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</si>
  <si>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</si>
  <si>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</si>
  <si>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</si>
  <si>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</si>
  <si>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</si>
  <si>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</si>
  <si>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</si>
  <si>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</si>
  <si>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</si>
  <si>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</si>
  <si>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</si>
  <si>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</si>
  <si>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</si>
  <si>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</si>
  <si>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</si>
  <si>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</si>
  <si>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</si>
  <si>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</si>
  <si>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</si>
  <si>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</si>
  <si>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</si>
  <si>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</si>
  <si>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</si>
  <si>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</si>
  <si>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</si>
  <si>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</si>
  <si>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</si>
  <si>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</si>
  <si>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</si>
  <si>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</si>
  <si>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</si>
  <si>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</si>
  <si>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</si>
  <si>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</si>
  <si>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</si>
  <si>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</si>
  <si>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</si>
  <si>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</si>
  <si>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</si>
  <si>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</si>
  <si>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</si>
  <si>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</si>
  <si>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</si>
  <si>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</si>
  <si>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</si>
  <si>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</si>
  <si>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</si>
  <si>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</si>
  <si>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</si>
  <si>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</si>
  <si>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</si>
  <si>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</si>
  <si>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</si>
  <si>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</si>
  <si>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</si>
  <si>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</si>
  <si>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</si>
  <si>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</si>
  <si>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</si>
  <si>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</si>
  <si>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</si>
  <si>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</si>
  <si>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</si>
  <si>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</si>
  <si>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</si>
  <si>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</si>
  <si>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</si>
  <si>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</si>
  <si>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</si>
  <si>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</si>
  <si>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</si>
  <si>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</si>
  <si>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</si>
  <si>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</si>
  <si>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</si>
  <si>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</si>
  <si>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</si>
  <si>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</si>
  <si>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</si>
  <si>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</si>
  <si>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</si>
  <si>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</si>
  <si>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</si>
  <si>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</si>
  <si>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</si>
  <si>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</si>
  <si>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</si>
  <si>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</si>
  <si>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</si>
  <si>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</si>
  <si>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</si>
  <si>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</si>
  <si>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</si>
  <si>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</si>
  <si>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</si>
  <si>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</si>
  <si>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</si>
  <si>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</si>
  <si>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</si>
  <si>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</si>
  <si>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</si>
  <si>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</si>
  <si>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</si>
  <si>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</si>
  <si>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</si>
  <si>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</si>
  <si>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</si>
  <si>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</si>
  <si>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</si>
  <si>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</si>
  <si>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</si>
  <si>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</si>
  <si>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</si>
  <si>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</si>
  <si>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</si>
  <si>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</si>
  <si>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</si>
  <si>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</si>
  <si>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</si>
  <si>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</si>
  <si>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</si>
  <si>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</si>
  <si>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</si>
  <si>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</si>
  <si>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</si>
  <si>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</si>
  <si>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</si>
  <si>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</si>
  <si>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</si>
  <si>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</si>
  <si>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</si>
  <si>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</si>
  <si>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</si>
  <si>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</si>
  <si>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</si>
  <si>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</si>
  <si>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</si>
  <si>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</si>
  <si>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</si>
  <si>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</si>
  <si>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</si>
  <si>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</si>
  <si>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</si>
  <si>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</si>
  <si>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</si>
  <si>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</si>
  <si>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</si>
  <si>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</si>
  <si>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</si>
  <si>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</si>
  <si>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</si>
  <si>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</si>
  <si>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</si>
  <si>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</si>
  <si>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</si>
  <si>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</si>
  <si>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</si>
  <si>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</si>
  <si>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</si>
  <si>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</si>
  <si>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</si>
  <si>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</si>
  <si>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</si>
  <si>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</si>
  <si>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</si>
  <si>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</si>
  <si>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</si>
  <si>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</si>
  <si>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</si>
  <si>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</si>
  <si>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</si>
  <si>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</si>
  <si>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</si>
  <si>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</si>
  <si>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</si>
  <si>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</si>
  <si>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</si>
  <si>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</si>
  <si>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</si>
  <si>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</si>
  <si>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</si>
  <si>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</si>
  <si>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</si>
  <si>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</si>
  <si>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</si>
  <si>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</si>
  <si>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</si>
  <si>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</si>
  <si>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</si>
  <si>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</si>
  <si>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</si>
  <si>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</si>
  <si>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</si>
  <si>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</si>
  <si>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</si>
  <si>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</si>
  <si>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</si>
  <si>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</si>
  <si>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</si>
  <si>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</si>
  <si>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</si>
  <si>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</si>
  <si>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</si>
  <si>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</si>
  <si>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</si>
  <si>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</si>
  <si>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</si>
  <si>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</si>
  <si>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</si>
  <si>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</si>
  <si>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</si>
  <si>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</si>
  <si>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</si>
  <si>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</si>
  <si>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</si>
  <si>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</si>
  <si>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</si>
  <si>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</si>
  <si>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</si>
  <si>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</si>
  <si>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</si>
  <si>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</si>
  <si>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</si>
  <si>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</si>
  <si>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</si>
  <si>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</si>
  <si>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</si>
  <si>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</si>
  <si>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</si>
  <si>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</si>
  <si>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</si>
  <si>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</si>
  <si>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</si>
  <si>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</si>
  <si>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</si>
  <si>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</si>
  <si>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</si>
  <si>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</si>
  <si>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</si>
  <si>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</si>
  <si>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</si>
  <si>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</si>
  <si>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</si>
  <si>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</si>
  <si>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</si>
  <si>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</si>
  <si>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</si>
  <si>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</si>
  <si>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</si>
  <si>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</si>
  <si>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</si>
  <si>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</si>
  <si>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</si>
  <si>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</si>
  <si>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</si>
  <si>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</si>
  <si>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</si>
  <si>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</si>
  <si>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</si>
  <si>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</si>
  <si>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</si>
  <si>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</si>
  <si>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</si>
  <si>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</si>
  <si>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</si>
  <si>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</si>
  <si>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</si>
  <si>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</si>
  <si>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</si>
  <si>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</si>
  <si>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</si>
  <si>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</si>
  <si>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</si>
  <si>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</si>
  <si>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</si>
  <si>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</si>
  <si>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</si>
  <si>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</si>
  <si>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</si>
  <si>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</si>
  <si>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</si>
  <si>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</si>
  <si>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</si>
  <si>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</si>
  <si>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</si>
  <si>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</si>
  <si>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</si>
  <si>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</si>
  <si>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</si>
  <si>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</si>
  <si>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</si>
  <si>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</si>
  <si>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</si>
  <si>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</si>
  <si>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</si>
  <si>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</si>
  <si>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</si>
  <si>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</si>
  <si>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</si>
  <si>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</si>
  <si>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</si>
  <si>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</si>
  <si>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</si>
  <si>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</si>
  <si>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</si>
  <si>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</si>
  <si>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</si>
  <si>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</si>
  <si>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</si>
  <si>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</si>
  <si>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</si>
  <si>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</si>
  <si>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</si>
  <si>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</si>
  <si>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</si>
  <si>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</si>
  <si>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</si>
  <si>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</si>
  <si>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</si>
  <si>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</si>
  <si>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</si>
  <si>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</si>
  <si>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</si>
  <si>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</si>
  <si>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</si>
  <si>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</si>
  <si>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</si>
  <si>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</si>
  <si>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</si>
  <si>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</si>
  <si>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</si>
  <si>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</si>
  <si>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</si>
  <si>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</si>
  <si>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</si>
  <si>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</si>
  <si>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</si>
  <si>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</si>
  <si>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</si>
  <si>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</si>
  <si>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</si>
  <si>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</si>
  <si>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</si>
  <si>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</si>
  <si>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</si>
  <si>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</si>
  <si>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</si>
  <si>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</si>
  <si>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</si>
  <si>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</si>
  <si>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</si>
  <si>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</si>
  <si>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</si>
  <si>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</si>
  <si>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</si>
  <si>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</si>
  <si>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</si>
  <si>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</si>
  <si>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</si>
  <si>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</si>
  <si>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</si>
  <si>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</si>
  <si>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</si>
  <si>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</si>
  <si>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</si>
  <si>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</si>
  <si>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</si>
  <si>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</si>
  <si>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</si>
  <si>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</si>
  <si>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</si>
  <si>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</si>
  <si>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</si>
  <si>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</si>
  <si>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</si>
  <si>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</si>
  <si>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</si>
  <si>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</si>
  <si>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</si>
  <si>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</si>
  <si>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</si>
  <si>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</si>
  <si>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</si>
  <si>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</si>
  <si>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</si>
  <si>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</si>
  <si>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</si>
  <si>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</si>
  <si>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</si>
  <si>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</si>
  <si>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</si>
  <si>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</si>
  <si>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</si>
  <si>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</si>
  <si>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</si>
  <si>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</si>
  <si>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</si>
  <si>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</si>
  <si>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</si>
  <si>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</si>
  <si>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</si>
  <si>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</si>
  <si>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</si>
  <si>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</si>
  <si>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</si>
  <si>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</si>
  <si>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</si>
  <si>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</si>
  <si>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</si>
  <si>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</si>
  <si>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</si>
  <si>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</si>
  <si>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</si>
  <si>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</si>
  <si>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</si>
  <si>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</si>
  <si>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</si>
  <si>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</si>
  <si>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</si>
  <si>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</si>
  <si>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</si>
  <si>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</si>
  <si>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</si>
  <si>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</si>
  <si>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</si>
  <si>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</si>
  <si>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</si>
  <si>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</si>
  <si>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</si>
  <si>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</si>
  <si>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</si>
  <si>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</si>
  <si>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</si>
  <si>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</si>
  <si>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</si>
  <si>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</si>
  <si>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</si>
  <si>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</si>
  <si>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</si>
  <si>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</si>
  <si>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</si>
  <si>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</si>
  <si>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</si>
  <si>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</si>
  <si>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</si>
  <si>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</si>
  <si>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</si>
  <si>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</si>
  <si>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</si>
  <si>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</si>
  <si>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</si>
  <si>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</si>
  <si>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</si>
  <si>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</si>
  <si>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</si>
  <si>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</si>
  <si>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</si>
  <si>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</si>
  <si>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</si>
  <si>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</si>
  <si>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</si>
  <si>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</si>
  <si>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</si>
  <si>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</si>
  <si>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</si>
  <si>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</si>
  <si>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</si>
  <si>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</si>
  <si>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</si>
  <si>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</si>
  <si>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</si>
  <si>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</si>
  <si>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</si>
  <si>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</si>
  <si>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</si>
  <si>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</si>
  <si>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</si>
  <si>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</si>
  <si>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</si>
  <si>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</si>
  <si>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</si>
  <si>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</si>
  <si>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</si>
  <si>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</si>
  <si>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</si>
  <si>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</si>
  <si>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</si>
  <si>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</si>
  <si>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</si>
  <si>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</si>
  <si>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</si>
  <si>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</si>
  <si>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</si>
  <si>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</si>
  <si>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</si>
  <si>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</si>
  <si>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</si>
  <si>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</si>
  <si>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</si>
  <si>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</si>
  <si>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</si>
  <si>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</si>
  <si>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</si>
  <si>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</si>
  <si>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</si>
  <si>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</si>
  <si>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</si>
  <si>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</si>
  <si>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</si>
  <si>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</si>
  <si>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</si>
  <si>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</si>
  <si>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</si>
  <si>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</si>
  <si>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</si>
  <si>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</si>
  <si>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</si>
  <si>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</si>
  <si>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</si>
  <si>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</si>
  <si>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</si>
  <si>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</si>
  <si>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</si>
  <si>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</si>
  <si>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</si>
  <si>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</si>
  <si>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</si>
  <si>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</si>
  <si>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</si>
  <si>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</si>
  <si>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</si>
  <si>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</si>
  <si>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</si>
  <si>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</si>
  <si>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</si>
  <si>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</si>
  <si>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</si>
  <si>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</si>
  <si>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</si>
  <si>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</si>
  <si>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</si>
  <si>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</si>
  <si>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</si>
  <si>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</si>
  <si>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</si>
  <si>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</si>
  <si>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</si>
  <si>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</si>
  <si>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</si>
  <si>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</si>
  <si>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</si>
  <si>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</si>
  <si>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</si>
  <si>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</si>
  <si>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</si>
  <si>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</si>
  <si>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</si>
  <si>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</si>
  <si>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</si>
  <si>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</si>
  <si>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</si>
  <si>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</si>
  <si>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</si>
  <si>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</si>
  <si>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</si>
  <si>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</si>
  <si>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</si>
  <si>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</si>
  <si>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</si>
  <si>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</si>
  <si>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</si>
  <si>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</si>
  <si>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</si>
  <si>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</si>
  <si>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</si>
  <si>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</si>
  <si>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</si>
  <si>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</si>
  <si>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</si>
  <si>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</si>
  <si>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</si>
  <si>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</si>
  <si>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</si>
  <si>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</si>
  <si>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</si>
  <si>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</si>
  <si>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</si>
  <si>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</si>
  <si>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</si>
  <si>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</si>
  <si>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</si>
  <si>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</si>
  <si>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</si>
  <si>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</si>
  <si>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</si>
  <si>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</si>
  <si>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</si>
  <si>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</si>
  <si>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</si>
  <si>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</si>
  <si>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</si>
  <si>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</si>
  <si>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</si>
  <si>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</si>
  <si>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</si>
  <si>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</si>
  <si>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</si>
  <si>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</si>
  <si>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</si>
  <si>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</si>
  <si>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</si>
  <si>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</si>
  <si>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</si>
  <si>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</si>
  <si>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</si>
  <si>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</si>
  <si>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</si>
  <si>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</si>
  <si>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</si>
  <si>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</si>
  <si>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</si>
  <si>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</si>
  <si>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</si>
  <si>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</si>
  <si>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</si>
  <si>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</si>
  <si>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</si>
  <si>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</si>
  <si>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</si>
  <si>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</si>
  <si>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</si>
  <si>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</si>
  <si>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</si>
  <si>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</si>
  <si>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</si>
  <si>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</si>
  <si>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</si>
  <si>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</si>
  <si>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</si>
  <si>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</si>
  <si>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</si>
  <si>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</si>
  <si>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</si>
  <si>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</si>
  <si>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</si>
  <si>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</si>
  <si>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</si>
  <si>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</si>
  <si>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</si>
  <si>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</si>
  <si>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</si>
  <si>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</si>
  <si>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</si>
  <si>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</si>
  <si>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</si>
  <si>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</si>
  <si>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</si>
  <si>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</si>
  <si>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</si>
  <si>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</si>
  <si>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</si>
  <si>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</si>
  <si>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</si>
  <si>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</si>
  <si>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</si>
  <si>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</si>
  <si>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</si>
  <si>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</si>
  <si>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</si>
  <si>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</si>
  <si>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</si>
  <si>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</si>
  <si>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</si>
  <si>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</si>
  <si>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</si>
  <si>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</si>
  <si>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</si>
  <si>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</si>
  <si>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</si>
  <si>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</si>
  <si>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</si>
  <si>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</si>
  <si>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</si>
  <si>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</si>
  <si>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</si>
  <si>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</si>
  <si>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</si>
  <si>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</si>
  <si>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</si>
  <si>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</si>
  <si>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</si>
  <si>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</si>
  <si>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</si>
  <si>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</si>
  <si>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</si>
  <si>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</si>
  <si>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</si>
  <si>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</si>
  <si>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</si>
  <si>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</si>
  <si>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</si>
  <si>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</si>
  <si>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</si>
  <si>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</si>
  <si>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</si>
  <si>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</si>
  <si>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</si>
  <si>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</si>
  <si>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</si>
  <si>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</si>
  <si>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</si>
  <si>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</si>
  <si>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</si>
  <si>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</si>
  <si>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</si>
  <si>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</si>
  <si>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</si>
  <si>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</si>
  <si>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</si>
  <si>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</si>
  <si>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</si>
  <si>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</si>
  <si>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</si>
  <si>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</si>
  <si>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</si>
  <si>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</si>
  <si>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</si>
  <si>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</si>
  <si>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</si>
  <si>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</si>
  <si>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</si>
  <si>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</si>
  <si>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</si>
  <si>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</si>
  <si>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</si>
  <si>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</si>
  <si>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</si>
  <si>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</si>
  <si>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</si>
  <si>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</si>
  <si>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</si>
  <si>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</si>
  <si>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</si>
  <si>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</si>
  <si>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</si>
  <si>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</si>
  <si>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</si>
  <si>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</si>
  <si>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</si>
  <si>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</si>
  <si>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</si>
  <si>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</si>
  <si>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</si>
  <si>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</si>
  <si>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</si>
  <si>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</si>
  <si>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</si>
  <si>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</si>
  <si>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</si>
  <si>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</si>
  <si>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</si>
  <si>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</si>
  <si>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</si>
  <si>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</si>
  <si>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</si>
  <si>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</si>
  <si>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</si>
  <si>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</si>
  <si>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</si>
  <si>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</si>
  <si>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</si>
  <si>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</si>
  <si>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</si>
  <si>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</si>
  <si>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</si>
  <si>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</si>
  <si>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</si>
  <si>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</si>
  <si>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</si>
  <si>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</si>
  <si>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</si>
  <si>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</si>
  <si>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</si>
  <si>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</si>
  <si>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</si>
  <si>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</si>
  <si>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</si>
  <si>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</si>
  <si>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</si>
  <si>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</si>
  <si>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</si>
  <si>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</si>
  <si>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</si>
  <si>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</si>
  <si>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</si>
  <si>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</si>
  <si>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</si>
  <si>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</si>
  <si>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</si>
  <si>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</si>
  <si>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</si>
  <si>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</si>
  <si>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</si>
  <si>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</si>
  <si>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</si>
  <si>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</si>
  <si>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</si>
  <si>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</si>
  <si>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</si>
  <si>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</si>
  <si>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</si>
  <si>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</si>
  <si>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</si>
  <si>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</si>
  <si>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</si>
  <si>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</si>
  <si>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</si>
  <si>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</si>
  <si>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</si>
  <si>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</si>
  <si>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</si>
  <si>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</si>
  <si>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</si>
  <si>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</si>
  <si>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</si>
  <si>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</si>
  <si>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</si>
  <si>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</si>
  <si>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</si>
  <si>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</si>
  <si>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</si>
  <si>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</si>
  <si>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</si>
  <si>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</si>
  <si>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</si>
  <si>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</si>
  <si>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</si>
  <si>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</si>
  <si>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</si>
  <si>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</si>
  <si>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</si>
  <si>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</si>
  <si>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</si>
  <si>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</si>
  <si>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</si>
  <si>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</si>
  <si>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</si>
  <si>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</si>
  <si>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</si>
  <si>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</si>
  <si>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</si>
  <si>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</si>
  <si>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</si>
  <si>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</si>
  <si>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</si>
  <si>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</si>
  <si>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</si>
  <si>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</si>
  <si>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</si>
  <si>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</si>
  <si>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</si>
  <si>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</si>
  <si>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</si>
  <si>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</si>
  <si>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</si>
  <si>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</si>
  <si>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</si>
  <si>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</si>
  <si>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</si>
  <si>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</si>
  <si>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</si>
  <si>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</si>
  <si>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</si>
  <si>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</si>
  <si>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</si>
  <si>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</si>
  <si>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</si>
  <si>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</si>
  <si>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</si>
  <si>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</si>
  <si>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</si>
  <si>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</si>
  <si>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</si>
  <si>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</si>
  <si>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</si>
  <si>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</si>
  <si>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</si>
  <si>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</si>
  <si>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</si>
  <si>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</si>
  <si>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</si>
  <si>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</si>
  <si>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</si>
  <si>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</si>
  <si>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</si>
  <si>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</si>
  <si>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</si>
  <si>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</si>
  <si>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</si>
  <si>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</si>
  <si>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</si>
  <si>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</si>
  <si>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</si>
  <si>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</si>
  <si>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</si>
  <si>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</si>
  <si>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</si>
  <si>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</si>
  <si>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</si>
  <si>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</si>
  <si>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</si>
  <si>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</si>
  <si>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</si>
  <si>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</si>
  <si>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</si>
  <si>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</si>
  <si>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</si>
  <si>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</si>
  <si>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</si>
  <si>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</si>
  <si>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</si>
  <si>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</si>
  <si>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</si>
  <si>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</si>
  <si>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</si>
  <si>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</si>
  <si>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</si>
  <si>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</si>
  <si>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</si>
  <si>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</si>
  <si>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</si>
  <si>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</si>
  <si>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</si>
  <si>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</si>
  <si>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</si>
  <si>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</si>
  <si>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</si>
  <si>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</si>
  <si>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</si>
  <si>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</si>
  <si>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</si>
  <si>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</si>
  <si>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</si>
  <si>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</si>
  <si>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</si>
  <si>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</si>
  <si>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</si>
  <si>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</si>
  <si>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</si>
  <si>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</si>
  <si>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</si>
  <si>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</si>
  <si>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</si>
  <si>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</si>
  <si>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</si>
  <si>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</si>
  <si>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</si>
  <si>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</si>
  <si>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</si>
  <si>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</si>
  <si>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</si>
  <si>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</si>
  <si>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</si>
  <si>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</si>
  <si>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</si>
  <si>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</si>
  <si>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</si>
  <si>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</si>
  <si>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</si>
  <si>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</si>
  <si>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</si>
  <si>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</si>
  <si>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</si>
  <si>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</si>
  <si>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</si>
  <si>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</si>
  <si>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</si>
  <si>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</si>
  <si>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</si>
  <si>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</si>
  <si>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</si>
  <si>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</si>
  <si>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</si>
  <si>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</si>
  <si>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</si>
  <si>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</si>
  <si>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</si>
  <si>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</si>
  <si>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</si>
  <si>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</si>
  <si>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</si>
  <si>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</si>
  <si>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</si>
  <si>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</si>
  <si>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</si>
  <si>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</si>
  <si>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</si>
  <si>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</si>
  <si>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</si>
  <si>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</si>
  <si>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</si>
  <si>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</si>
  <si>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</si>
  <si>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</si>
  <si>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</si>
  <si>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</si>
  <si>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</si>
  <si>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</si>
  <si>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</si>
  <si>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</si>
  <si>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</si>
  <si>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</si>
  <si>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</si>
  <si>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</si>
  <si>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</si>
  <si>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</si>
  <si>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</si>
  <si>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</si>
  <si>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</si>
  <si>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</si>
  <si>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</si>
  <si>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</si>
  <si>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</si>
  <si>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</si>
  <si>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</si>
  <si>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</si>
  <si>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</si>
  <si>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</si>
  <si>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</si>
  <si>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</si>
  <si>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</si>
  <si>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</si>
  <si>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</si>
  <si>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</si>
  <si>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</si>
  <si>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</si>
  <si>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</si>
  <si>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</si>
  <si>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</si>
  <si>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</si>
  <si>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</si>
  <si>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</si>
  <si>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</si>
  <si>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</si>
  <si>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</si>
  <si>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</si>
  <si>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</si>
  <si>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</si>
  <si>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</si>
  <si>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</si>
  <si>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</si>
  <si>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</si>
  <si>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</si>
  <si>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</si>
  <si>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</si>
  <si>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</si>
  <si>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</si>
  <si>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</si>
  <si>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</si>
  <si>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</si>
  <si>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</si>
  <si>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</si>
  <si>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</si>
  <si>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</si>
  <si>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</si>
  <si>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</si>
  <si>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</si>
  <si>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</si>
  <si>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</si>
  <si>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</si>
  <si>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</si>
  <si>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</si>
  <si>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</si>
  <si>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</si>
  <si>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</si>
  <si>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</si>
  <si>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</si>
  <si>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</si>
  <si>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</si>
  <si>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</si>
  <si>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</si>
  <si>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</si>
  <si>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</si>
  <si>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</si>
  <si>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</si>
  <si>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</si>
  <si>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</si>
  <si>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</si>
  <si>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</si>
  <si>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</si>
  <si>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</si>
  <si>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</si>
  <si>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</si>
  <si>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</si>
  <si>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</si>
  <si>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</si>
  <si>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</si>
  <si>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</si>
  <si>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</si>
  <si>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</si>
  <si>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</si>
  <si>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</si>
  <si>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</si>
  <si>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</si>
  <si>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</si>
  <si>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</si>
  <si>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</si>
  <si>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</si>
  <si>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</si>
  <si>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</si>
  <si>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</si>
  <si>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</si>
  <si>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</si>
  <si>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</si>
  <si>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</si>
  <si>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</si>
  <si>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</si>
  <si>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</si>
  <si>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</si>
  <si>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</si>
  <si>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</si>
  <si>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</si>
  <si>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</si>
  <si>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</si>
  <si>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</si>
  <si>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</si>
  <si>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</si>
  <si>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</si>
  <si>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</si>
  <si>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</si>
  <si>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</si>
  <si>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</si>
  <si>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</si>
  <si>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</si>
  <si>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</si>
  <si>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</si>
  <si>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</si>
  <si>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</si>
  <si>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</si>
  <si>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</si>
  <si>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</si>
  <si>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</si>
  <si>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</si>
  <si>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</si>
  <si>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</si>
  <si>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</si>
  <si>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</si>
  <si>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</si>
  <si>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</si>
  <si>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</si>
  <si>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</si>
  <si>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</si>
  <si>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</si>
  <si>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</si>
  <si>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</si>
  <si>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</si>
  <si>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</si>
  <si>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</si>
  <si>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</si>
  <si>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</si>
  <si>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</si>
  <si>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</si>
  <si>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</si>
  <si>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</si>
  <si>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</si>
  <si>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</si>
  <si>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</si>
  <si>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</si>
  <si>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</si>
  <si>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</si>
  <si>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</si>
  <si>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</si>
  <si>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</si>
  <si>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</si>
  <si>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</si>
  <si>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</si>
  <si>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</si>
  <si>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</si>
  <si>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</si>
  <si>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</si>
  <si>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</si>
  <si>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</si>
  <si>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</si>
  <si>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</si>
  <si>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</si>
  <si>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</si>
  <si>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</si>
  <si>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</si>
  <si>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</si>
  <si>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</si>
  <si>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</si>
  <si>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</si>
  <si>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</si>
  <si>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</si>
  <si>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</si>
  <si>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</si>
  <si>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</si>
  <si>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</si>
  <si>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</si>
  <si>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</si>
  <si>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</si>
  <si>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</si>
  <si>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</si>
  <si>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</si>
  <si>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</si>
  <si>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</si>
  <si>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</si>
  <si>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</si>
  <si>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</si>
  <si>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</si>
  <si>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</si>
  <si>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</si>
  <si>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</si>
  <si>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</si>
  <si>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</si>
  <si>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</si>
  <si>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</si>
  <si>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</si>
  <si>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</si>
  <si>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</si>
  <si>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</si>
  <si>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</si>
  <si>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</si>
  <si>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</si>
  <si>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</si>
  <si>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</si>
  <si>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</si>
  <si>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</si>
  <si>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</si>
  <si>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</si>
  <si>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</si>
  <si>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</si>
  <si>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</si>
  <si>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</si>
  <si>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</si>
  <si>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</si>
  <si>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</si>
  <si>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</si>
  <si>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</si>
  <si>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</si>
  <si>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</si>
  <si>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</si>
  <si>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</si>
  <si>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</si>
  <si>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</si>
  <si>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</si>
  <si>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</si>
  <si>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</si>
  <si>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</si>
  <si>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</si>
  <si>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</si>
  <si>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</si>
  <si>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</si>
  <si>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</si>
  <si>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</si>
  <si>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</si>
  <si>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</si>
  <si>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</si>
  <si>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</si>
  <si>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</si>
  <si>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</si>
  <si>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</si>
  <si>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</si>
  <si>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</si>
  <si>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</si>
  <si>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</si>
  <si>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</si>
  <si>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</si>
  <si>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</si>
  <si>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</si>
  <si>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</si>
  <si>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</si>
  <si>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</si>
  <si>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</si>
  <si>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</si>
  <si>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</si>
  <si>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</si>
  <si>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</si>
  <si>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</si>
  <si>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</si>
  <si>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</si>
  <si>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</si>
  <si>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</si>
  <si>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</si>
  <si>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</si>
  <si>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</si>
  <si>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</si>
  <si>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</si>
  <si>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</si>
  <si>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</si>
  <si>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</si>
  <si>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</si>
  <si>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</si>
  <si>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</si>
  <si>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</si>
  <si>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</si>
  <si>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</si>
  <si>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</si>
  <si>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</si>
  <si>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</si>
  <si>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</si>
  <si>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</si>
  <si>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</si>
  <si>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</si>
  <si>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</si>
  <si>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</si>
  <si>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</si>
  <si>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</si>
  <si>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</si>
  <si>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</si>
  <si>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</si>
  <si>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</si>
  <si>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</si>
  <si>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</si>
  <si>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</si>
  <si>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</si>
  <si>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</si>
  <si>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</si>
  <si>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</si>
  <si>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</si>
  <si>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</si>
  <si>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</si>
  <si>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</si>
  <si>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</si>
  <si>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</si>
  <si>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</si>
  <si>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</si>
  <si>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</si>
  <si>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</si>
  <si>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</si>
  <si>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</si>
  <si>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</si>
  <si>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</si>
  <si>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</si>
  <si>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</si>
  <si>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</si>
  <si>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</si>
  <si>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</si>
  <si>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</si>
  <si>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</si>
  <si>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</si>
  <si>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</si>
  <si>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</si>
  <si>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</si>
  <si>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</si>
  <si>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</si>
  <si>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</si>
  <si>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</si>
  <si>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</si>
  <si>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</si>
  <si>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</si>
  <si>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</si>
  <si>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</si>
  <si>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</si>
  <si>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</si>
  <si>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</si>
  <si>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</si>
  <si>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</si>
  <si>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</si>
  <si>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</si>
  <si>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</si>
  <si>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</si>
  <si>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</si>
  <si>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</si>
  <si>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</si>
  <si>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</si>
  <si>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</si>
  <si>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</si>
  <si>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</si>
  <si>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</si>
  <si>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</si>
  <si>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</si>
  <si>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</si>
  <si>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</si>
  <si>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</si>
  <si>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</si>
  <si>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</si>
  <si>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</si>
  <si>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</si>
  <si>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</si>
  <si>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</si>
  <si>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</si>
  <si>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</si>
  <si>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</si>
  <si>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</si>
  <si>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</si>
  <si>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</si>
  <si>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</si>
  <si>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</si>
  <si>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</si>
  <si>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</si>
  <si>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</si>
  <si>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</si>
  <si>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</si>
  <si>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</si>
  <si>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</si>
  <si>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</si>
  <si>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</si>
  <si>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</si>
  <si>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</si>
  <si>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</si>
  <si>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</si>
  <si>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</si>
  <si>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</si>
  <si>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</si>
  <si>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</si>
  <si>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</si>
  <si>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</si>
  <si>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</si>
  <si>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</si>
  <si>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</si>
  <si>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</si>
  <si>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</si>
  <si>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</si>
  <si>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</si>
  <si>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</si>
  <si>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</si>
  <si>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</si>
  <si>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</si>
  <si>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</si>
  <si>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</si>
  <si>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</si>
  <si>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</si>
  <si>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</si>
  <si>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</si>
  <si>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</si>
  <si>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</si>
  <si>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</si>
  <si>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</si>
  <si>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</si>
  <si>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</si>
  <si>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</si>
  <si>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</si>
  <si>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</si>
  <si>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</si>
  <si>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</si>
  <si>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</si>
  <si>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</si>
  <si>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</si>
  <si>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</si>
  <si>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</si>
  <si>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</si>
  <si>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</si>
  <si>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</si>
  <si>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</si>
  <si>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</si>
  <si>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</si>
  <si>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</si>
  <si>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</si>
  <si>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</si>
  <si>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</si>
  <si>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</si>
  <si>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</si>
  <si>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</si>
  <si>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</si>
  <si>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</si>
  <si>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</si>
  <si>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</si>
  <si>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</si>
  <si>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</si>
  <si>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</si>
  <si>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</si>
  <si>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</si>
  <si>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</si>
  <si>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</si>
  <si>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</si>
  <si>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</si>
  <si>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</si>
  <si>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</si>
  <si>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</si>
  <si>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</si>
  <si>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</si>
  <si>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</si>
  <si>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</si>
  <si>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</si>
  <si>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</si>
  <si>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</si>
  <si>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</si>
  <si>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</si>
  <si>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</si>
  <si>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</si>
  <si>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</si>
  <si>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</si>
  <si>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</si>
  <si>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</si>
  <si>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</si>
  <si>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</si>
  <si>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</si>
  <si>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</si>
  <si>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</si>
  <si>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</si>
  <si>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</si>
  <si>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</si>
  <si>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</si>
  <si>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</si>
  <si>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</si>
  <si>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</si>
  <si>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</si>
  <si>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</si>
  <si>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</si>
  <si>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</si>
  <si>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</si>
  <si>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</si>
  <si>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</si>
  <si>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</si>
  <si>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</si>
  <si>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</si>
  <si>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</si>
  <si>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</si>
  <si>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</si>
  <si>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</si>
  <si>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</si>
  <si>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</si>
  <si>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</si>
  <si>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</si>
  <si>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</si>
  <si>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</si>
  <si>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</si>
  <si>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</si>
  <si>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</si>
  <si>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</si>
  <si>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</si>
  <si>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</si>
  <si>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</si>
  <si>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</si>
  <si>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</si>
  <si>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</si>
  <si>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</si>
  <si>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</si>
  <si>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</si>
  <si>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</si>
  <si>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</si>
  <si>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</si>
  <si>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</si>
  <si>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</si>
  <si>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</si>
  <si>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</si>
  <si>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</si>
  <si>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</si>
  <si>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</si>
  <si>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</si>
  <si>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</si>
  <si>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</si>
  <si>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</si>
  <si>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</si>
  <si>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</si>
  <si>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</si>
  <si>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</si>
  <si>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</si>
  <si>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</si>
  <si>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</si>
  <si>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</si>
  <si>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</si>
  <si>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</si>
  <si>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</si>
  <si>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</si>
  <si>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</si>
  <si>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</si>
  <si>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</si>
  <si>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</si>
  <si>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</si>
  <si>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</si>
  <si>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</si>
  <si>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</si>
  <si>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</si>
  <si>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</si>
  <si>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</si>
  <si>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</si>
  <si>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</si>
  <si>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</si>
  <si>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</si>
  <si>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</si>
  <si>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</si>
  <si>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</si>
  <si>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</si>
  <si>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</si>
  <si>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</si>
  <si>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</si>
  <si>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</si>
  <si>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</si>
  <si>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</si>
  <si>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</si>
  <si>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</si>
  <si>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</si>
  <si>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</si>
  <si>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</si>
  <si>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</si>
  <si>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</si>
  <si>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</si>
  <si>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</si>
  <si>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</si>
  <si>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</si>
  <si>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</si>
  <si>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</si>
  <si>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</si>
  <si>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</si>
  <si>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</si>
  <si>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</si>
  <si>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</si>
  <si>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</si>
  <si>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</si>
  <si>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</si>
  <si>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</si>
  <si>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</si>
  <si>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</si>
  <si>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</si>
  <si>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</si>
  <si>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</si>
  <si>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</si>
  <si>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</si>
  <si>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</si>
  <si>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</si>
  <si>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</si>
  <si>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</si>
  <si>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</si>
  <si>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</si>
  <si>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</si>
  <si>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</si>
  <si>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</si>
  <si>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</si>
  <si>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</si>
  <si>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</si>
  <si>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</si>
  <si>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</si>
  <si>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</si>
  <si>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</si>
  <si>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</si>
  <si>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</si>
  <si>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</si>
  <si>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</si>
  <si>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</si>
  <si>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</si>
  <si>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</si>
  <si>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</si>
  <si>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</si>
  <si>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</si>
  <si>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</si>
  <si>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</si>
  <si>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</si>
  <si>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</si>
  <si>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</si>
  <si>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</si>
  <si>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</si>
  <si>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</si>
  <si>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</si>
  <si>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</si>
  <si>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</si>
  <si>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</si>
  <si>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</si>
  <si>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</si>
  <si>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</si>
  <si>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</si>
  <si>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</si>
  <si>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</si>
  <si>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</si>
  <si>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</si>
  <si>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</si>
  <si>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</si>
  <si>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</si>
  <si>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</si>
  <si>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</si>
  <si>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</si>
  <si>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</si>
  <si>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</si>
  <si>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</si>
  <si>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</si>
  <si>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</si>
  <si>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</si>
  <si>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</si>
  <si>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</si>
  <si>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</si>
  <si>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</si>
  <si>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</si>
  <si>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</si>
  <si>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</si>
  <si>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</si>
  <si>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</si>
  <si>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</si>
  <si>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</si>
  <si>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</si>
  <si>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</si>
  <si>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</si>
  <si>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</si>
  <si>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</si>
  <si>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</si>
  <si>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</si>
  <si>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</si>
  <si>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</si>
  <si>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</si>
  <si>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</si>
  <si>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</si>
  <si>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</si>
  <si>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</si>
  <si>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</si>
  <si>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</si>
  <si>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</si>
  <si>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</si>
  <si>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</si>
  <si>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</si>
  <si>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</si>
  <si>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</si>
  <si>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</si>
  <si>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</si>
  <si>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</si>
  <si>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</si>
  <si>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</si>
  <si>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</si>
  <si>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</si>
  <si>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</si>
  <si>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</si>
  <si>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</si>
  <si>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</si>
  <si>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</si>
  <si>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</si>
  <si>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</si>
  <si>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</si>
  <si>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</si>
  <si>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</si>
  <si>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</si>
  <si>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</si>
  <si>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</si>
  <si>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</si>
  <si>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</si>
  <si>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</si>
  <si>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</si>
  <si>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</si>
  <si>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</si>
  <si>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</si>
  <si>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</si>
  <si>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</si>
  <si>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</si>
  <si>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</si>
  <si>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</si>
  <si>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</si>
  <si>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</si>
  <si>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</si>
  <si>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</si>
  <si>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</si>
  <si>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</si>
  <si>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</si>
  <si>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</si>
  <si>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</si>
  <si>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</si>
  <si>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</si>
  <si>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</si>
  <si>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</si>
  <si>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</si>
  <si>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</si>
  <si>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</si>
  <si>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</si>
  <si>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</si>
  <si>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</si>
  <si>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</si>
  <si>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</si>
  <si>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</si>
  <si>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</si>
  <si>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</si>
  <si>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</si>
  <si>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</si>
  <si>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</si>
  <si>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</si>
  <si>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</si>
  <si>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</si>
  <si>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</si>
  <si>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</si>
  <si>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</si>
  <si>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</si>
  <si>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</si>
  <si>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</si>
  <si>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</si>
  <si>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</si>
  <si>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</si>
  <si>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</si>
  <si>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</si>
  <si>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</si>
  <si>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</si>
  <si>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</si>
  <si>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</si>
  <si>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</si>
  <si>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</si>
  <si>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</si>
  <si>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</si>
  <si>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</si>
  <si>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</si>
  <si>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</si>
  <si>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</si>
  <si>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</si>
  <si>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</si>
  <si>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</si>
  <si>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</si>
  <si>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</si>
  <si>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</si>
  <si>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</si>
  <si>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</si>
  <si>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</si>
  <si>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</si>
  <si>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</si>
  <si>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</si>
  <si>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</si>
  <si>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</si>
  <si>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</si>
  <si>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</si>
  <si>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</si>
  <si>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</si>
  <si>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</si>
  <si>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</si>
  <si>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</si>
  <si>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</si>
  <si>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</si>
  <si>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</si>
  <si>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</si>
  <si>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</si>
  <si>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</si>
  <si>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</si>
  <si>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</si>
  <si>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</si>
  <si>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</si>
  <si>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</si>
  <si>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</si>
  <si>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</si>
  <si>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</si>
  <si>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</si>
  <si>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</si>
  <si>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</si>
  <si>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</si>
  <si>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</si>
  <si>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</si>
  <si>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</si>
  <si>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</si>
  <si>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</si>
  <si>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</si>
  <si>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</si>
  <si>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</si>
  <si>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</si>
  <si>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</si>
  <si>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</si>
  <si>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</si>
  <si>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</si>
  <si>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</si>
  <si>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</si>
  <si>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</si>
  <si>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</si>
  <si>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</si>
  <si>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</si>
  <si>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</si>
  <si>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</si>
  <si>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</si>
  <si>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</si>
  <si>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</si>
  <si>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</si>
  <si>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</si>
  <si>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</si>
  <si>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</si>
  <si>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</si>
  <si>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</si>
  <si>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</si>
  <si>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</si>
  <si>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</si>
  <si>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</si>
  <si>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</si>
  <si>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</si>
  <si>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</si>
  <si>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</si>
  <si>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</si>
  <si>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</si>
  <si>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</si>
  <si>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</si>
  <si>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</si>
  <si>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</si>
  <si>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</si>
  <si>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</si>
  <si>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</si>
  <si>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</si>
  <si>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</si>
  <si>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</si>
  <si>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</si>
  <si>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</si>
  <si>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</si>
  <si>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</si>
  <si>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</si>
  <si>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</si>
  <si>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</si>
  <si>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</si>
  <si>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</si>
  <si>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</si>
  <si>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</si>
  <si>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</si>
  <si>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</si>
  <si>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</si>
  <si>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</si>
  <si>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</si>
  <si>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</si>
  <si>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</si>
  <si>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</si>
  <si>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</si>
  <si>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</si>
  <si>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</si>
  <si>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</si>
  <si>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</si>
  <si>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</si>
  <si>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</si>
  <si>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</si>
  <si>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</si>
  <si>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</si>
  <si>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</si>
  <si>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</si>
  <si>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</si>
  <si>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</si>
  <si>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</si>
  <si>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</si>
  <si>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</si>
  <si>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</si>
  <si>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</si>
  <si>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</si>
  <si>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</si>
  <si>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</si>
  <si>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</si>
  <si>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</si>
  <si>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</si>
  <si>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</si>
  <si>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</si>
  <si>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</si>
  <si>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</si>
  <si>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</si>
  <si>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</si>
  <si>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</si>
  <si>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</si>
  <si>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</si>
  <si>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</si>
  <si>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</si>
  <si>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</si>
  <si>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</si>
  <si>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</si>
  <si>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</si>
  <si>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</si>
  <si>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</si>
  <si>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</si>
  <si>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</si>
  <si>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</si>
  <si>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</si>
  <si>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</si>
  <si>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</si>
  <si>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</si>
  <si>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</si>
  <si>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</si>
  <si>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</si>
  <si>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</si>
  <si>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</si>
  <si>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</si>
  <si>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</si>
  <si>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</si>
  <si>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</si>
  <si>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</si>
  <si>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</si>
  <si>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</si>
  <si>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</si>
  <si>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</si>
  <si>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</si>
  <si>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</si>
  <si>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</si>
  <si>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</si>
  <si>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</si>
  <si>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</si>
  <si>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</si>
  <si>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</si>
  <si>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</si>
  <si>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</si>
  <si>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</si>
  <si>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</si>
  <si>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</si>
  <si>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</si>
  <si>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</si>
  <si>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</si>
  <si>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</si>
  <si>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</si>
  <si>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</si>
  <si>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</si>
  <si>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</si>
  <si>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</si>
  <si>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</si>
  <si>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</si>
  <si>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</si>
  <si>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</si>
  <si>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</si>
  <si>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</si>
  <si>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</si>
  <si>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</si>
  <si>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</si>
  <si>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</si>
  <si>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</si>
  <si>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</si>
  <si>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</si>
  <si>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</si>
  <si>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</si>
  <si>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</si>
  <si>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</si>
  <si>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</si>
  <si>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</si>
  <si>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</si>
  <si>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</si>
  <si>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</si>
  <si>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</si>
  <si>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</si>
  <si>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</si>
  <si>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</si>
  <si>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</si>
  <si>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</si>
  <si>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</si>
  <si>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</si>
  <si>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</si>
  <si>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</si>
  <si>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</si>
  <si>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</si>
  <si>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</si>
  <si>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</si>
  <si>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</si>
  <si>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</si>
  <si>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</si>
  <si>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</si>
  <si>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</si>
  <si>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</si>
  <si>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</si>
  <si>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</si>
  <si>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</si>
  <si>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</si>
  <si>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</si>
  <si>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</si>
  <si>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</si>
  <si>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</si>
  <si>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</si>
  <si>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</si>
  <si>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</si>
  <si>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</si>
  <si>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</si>
  <si>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</si>
  <si>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</si>
  <si>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</si>
  <si>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</si>
  <si>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</si>
  <si>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</si>
  <si>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</si>
  <si>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</si>
  <si>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</si>
  <si>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</si>
  <si>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</si>
  <si>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</si>
  <si>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</si>
  <si>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</si>
  <si>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</si>
  <si>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</si>
  <si>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</si>
  <si>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</si>
  <si>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</si>
  <si>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</si>
  <si>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</si>
  <si>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</si>
  <si>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</si>
  <si>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</si>
  <si>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</si>
  <si>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</si>
  <si>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</si>
  <si>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</si>
  <si>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</si>
  <si>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</si>
  <si>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</si>
  <si>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</si>
  <si>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</si>
  <si>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</si>
  <si>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</si>
  <si>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</si>
  <si>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</si>
  <si>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</si>
  <si>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</si>
  <si>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</si>
  <si>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</si>
  <si>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</si>
  <si>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</si>
  <si>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</si>
  <si>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</si>
  <si>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</si>
  <si>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</si>
  <si>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</si>
  <si>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</si>
  <si>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</si>
  <si>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</si>
  <si>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</si>
  <si>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</si>
  <si>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</si>
  <si>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</si>
  <si>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</si>
  <si>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</si>
  <si>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</si>
  <si>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</si>
  <si>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</si>
  <si>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</si>
  <si>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</si>
  <si>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</si>
  <si>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</si>
  <si>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</si>
  <si>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</si>
  <si>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</si>
  <si>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</si>
  <si>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</si>
  <si>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</si>
  <si>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</si>
  <si>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</si>
  <si>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</si>
  <si>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</si>
  <si>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</si>
  <si>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</si>
  <si>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</si>
  <si>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</si>
  <si>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</si>
  <si>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</si>
  <si>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</si>
  <si>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</si>
  <si>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</si>
  <si>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</si>
  <si>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</si>
  <si>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</si>
  <si>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</si>
  <si>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</si>
  <si>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</si>
  <si>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</si>
  <si>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</si>
  <si>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</si>
  <si>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</si>
  <si>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</si>
  <si>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</si>
  <si>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</si>
  <si>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</si>
  <si>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</si>
  <si>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</si>
  <si>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</si>
  <si>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</si>
  <si>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</si>
  <si>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</si>
  <si>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</si>
  <si>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</si>
  <si>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</si>
  <si>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</si>
  <si>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</si>
  <si>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</si>
  <si>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</si>
  <si>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</si>
  <si>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</si>
  <si>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</si>
  <si>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</si>
  <si>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</si>
  <si>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</si>
  <si>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</si>
  <si>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</si>
  <si>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</si>
  <si>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</si>
  <si>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</si>
  <si>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</si>
  <si>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</si>
  <si>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</si>
  <si>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</si>
  <si>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</si>
  <si>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</si>
  <si>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</si>
  <si>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</si>
  <si>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</si>
  <si>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</si>
  <si>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</si>
  <si>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</si>
  <si>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</si>
  <si>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</si>
  <si>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</si>
  <si>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</si>
  <si>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</si>
  <si>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</si>
  <si>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</si>
  <si>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</si>
  <si>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</si>
  <si>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</si>
  <si>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</si>
  <si>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</si>
  <si>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</si>
  <si>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</si>
  <si>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</si>
  <si>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</si>
  <si>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</si>
  <si>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</si>
  <si>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</si>
  <si>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</si>
  <si>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</si>
  <si>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</si>
  <si>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</si>
  <si>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</si>
  <si>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</si>
  <si>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</si>
  <si>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</si>
  <si>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</si>
  <si>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</si>
  <si>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</si>
  <si>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</si>
  <si>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</si>
  <si>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</si>
  <si>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</si>
  <si>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</si>
  <si>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</si>
  <si>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</si>
  <si>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</si>
  <si>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</si>
  <si>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</si>
  <si>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</si>
  <si>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</si>
  <si>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</si>
  <si>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</si>
  <si>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</si>
  <si>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</si>
  <si>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</si>
  <si>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</si>
  <si>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</si>
  <si>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</si>
  <si>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</si>
  <si>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</si>
  <si>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</si>
  <si>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</si>
  <si>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</si>
  <si>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</si>
  <si>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</si>
  <si>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</si>
  <si>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</si>
  <si>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</si>
  <si>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</si>
  <si>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</si>
  <si>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</si>
  <si>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</si>
  <si>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</si>
  <si>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</si>
  <si>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</si>
  <si>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</si>
  <si>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</si>
  <si>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</si>
  <si>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</si>
  <si>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</si>
  <si>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</si>
  <si>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</si>
  <si>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</si>
  <si>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</si>
  <si>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</si>
  <si>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</si>
  <si>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</si>
  <si>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</si>
  <si>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</si>
  <si>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</si>
  <si>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</si>
  <si>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</si>
  <si>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</si>
  <si>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</si>
  <si>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</si>
  <si>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</si>
  <si>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</si>
  <si>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</si>
  <si>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</si>
  <si>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</si>
  <si>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</si>
  <si>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</si>
  <si>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</si>
  <si>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</si>
  <si>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</si>
  <si>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</si>
  <si>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</si>
  <si>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</si>
  <si>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</si>
  <si>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</si>
  <si>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</si>
  <si>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</si>
  <si>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</si>
  <si>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</si>
  <si>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</si>
  <si>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</si>
  <si>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</si>
  <si>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</si>
  <si>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</si>
  <si>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</si>
  <si>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</si>
  <si>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</si>
  <si>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</si>
  <si>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</si>
  <si>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</si>
  <si>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</si>
  <si>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</si>
  <si>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</si>
  <si>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</si>
  <si>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</si>
  <si>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</si>
  <si>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</si>
  <si>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</si>
  <si>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</si>
  <si>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</si>
  <si>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</si>
  <si>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</si>
  <si>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</si>
  <si>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</si>
  <si>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</si>
  <si>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</si>
  <si>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</si>
  <si>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</si>
  <si>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</si>
  <si>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</si>
  <si>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</si>
  <si>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</si>
  <si>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</si>
  <si>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</si>
  <si>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</si>
  <si>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</si>
  <si>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</si>
  <si>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</si>
  <si>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</si>
  <si>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</si>
  <si>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</si>
  <si>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</si>
  <si>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</si>
  <si>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</si>
  <si>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</si>
  <si>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</si>
  <si>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</si>
  <si>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</si>
  <si>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</si>
  <si>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</si>
  <si>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</si>
  <si>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</si>
  <si>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</si>
  <si>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</si>
  <si>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</si>
  <si>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</si>
  <si>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</si>
  <si>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</si>
  <si>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</si>
  <si>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</si>
  <si>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</si>
  <si>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</si>
  <si>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</si>
  <si>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</si>
  <si>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</si>
  <si>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</si>
  <si>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</si>
  <si>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</si>
  <si>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</si>
  <si>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</si>
  <si>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</si>
  <si>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</si>
  <si>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</si>
  <si>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</si>
  <si>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</si>
  <si>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</si>
  <si>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</si>
  <si>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</si>
  <si>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</si>
  <si>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</si>
  <si>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</si>
  <si>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</si>
  <si>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</si>
  <si>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</si>
  <si>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</si>
  <si>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</si>
  <si>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</si>
  <si>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</si>
  <si>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</si>
  <si>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</si>
  <si>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</si>
  <si>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</si>
  <si>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</si>
  <si>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</si>
  <si>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</si>
  <si>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</si>
  <si>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</si>
  <si>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</si>
  <si>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</si>
  <si>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</si>
  <si>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</si>
  <si>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</si>
  <si>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</si>
  <si>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</si>
  <si>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</si>
  <si>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</si>
  <si>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</si>
  <si>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</si>
  <si>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</si>
  <si>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</si>
  <si>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</si>
  <si>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</si>
  <si>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</si>
  <si>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</si>
  <si>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</si>
  <si>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</si>
  <si>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</si>
  <si>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</si>
  <si>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</si>
  <si>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</si>
  <si>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</si>
  <si>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</si>
  <si>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</si>
  <si>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</si>
  <si>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</si>
  <si>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</si>
  <si>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</si>
  <si>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</si>
  <si>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</si>
  <si>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</si>
  <si>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</si>
  <si>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</si>
  <si>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</si>
  <si>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</si>
  <si>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</si>
  <si>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</si>
  <si>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</si>
  <si>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</si>
  <si>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</si>
  <si>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</si>
  <si>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</si>
  <si>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</si>
  <si>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</si>
  <si>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</si>
  <si>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</si>
  <si>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</si>
  <si>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</si>
  <si>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</si>
  <si>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</si>
  <si>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</si>
  <si>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</si>
  <si>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</si>
  <si>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</si>
  <si>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</si>
  <si>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</si>
  <si>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</si>
  <si>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</si>
  <si>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</si>
  <si>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</si>
  <si>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</si>
  <si>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</si>
  <si>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</si>
  <si>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</si>
  <si>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</si>
  <si>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</si>
  <si>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</si>
  <si>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</si>
  <si>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</si>
  <si>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</si>
  <si>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</si>
  <si>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</si>
  <si>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</si>
  <si>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</si>
  <si>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</si>
  <si>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</si>
  <si>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</si>
  <si>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</si>
  <si>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</si>
  <si>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</si>
  <si>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</si>
  <si>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</si>
  <si>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</si>
  <si>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</si>
  <si>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</si>
  <si>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</si>
  <si>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</si>
  <si>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</si>
  <si>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</si>
  <si>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</si>
  <si>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</si>
  <si>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</si>
  <si>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</si>
  <si>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</si>
  <si>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</si>
  <si>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</si>
  <si>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</si>
  <si>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</si>
  <si>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</si>
  <si>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</si>
  <si>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</si>
  <si>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</si>
  <si>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</si>
  <si>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</si>
  <si>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</si>
  <si>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</si>
  <si>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</si>
  <si>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</si>
  <si>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</si>
  <si>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</si>
  <si>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</si>
  <si>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</si>
  <si>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</si>
  <si>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</si>
  <si>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</si>
  <si>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</si>
  <si>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</si>
  <si>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</si>
  <si>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</si>
  <si>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</si>
  <si>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</si>
  <si>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</si>
  <si>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</si>
  <si>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</si>
  <si>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</si>
  <si>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</si>
  <si>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</si>
  <si>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</si>
  <si>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</si>
  <si>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</si>
  <si>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</si>
  <si>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</si>
  <si>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</si>
  <si>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</si>
  <si>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</si>
  <si>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</si>
  <si>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</si>
  <si>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</si>
  <si>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</si>
  <si>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</si>
  <si>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</si>
  <si>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</si>
  <si>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</si>
  <si>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</si>
  <si>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</si>
  <si>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</si>
  <si>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</si>
  <si>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</si>
  <si>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</si>
  <si>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</si>
  <si>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</si>
  <si>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</si>
  <si>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</si>
  <si>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</si>
  <si>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</si>
  <si>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</si>
  <si>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</si>
  <si>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</si>
  <si>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</si>
  <si>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</si>
  <si>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</si>
  <si>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</si>
  <si>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</si>
  <si>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</si>
  <si>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</si>
  <si>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</si>
  <si>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</si>
  <si>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</si>
  <si>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</si>
  <si>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</si>
  <si>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</si>
  <si>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</si>
  <si>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</si>
  <si>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</si>
  <si>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</si>
  <si>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</si>
  <si>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</si>
  <si>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</si>
  <si>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</si>
  <si>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</si>
  <si>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</si>
  <si>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</si>
  <si>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</si>
  <si>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</si>
  <si>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</si>
  <si>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</si>
  <si>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</si>
  <si>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</si>
  <si>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</si>
  <si>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</si>
  <si>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</si>
  <si>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</si>
  <si>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</si>
  <si>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</si>
  <si>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</si>
  <si>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</si>
  <si>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</si>
  <si>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</si>
  <si>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</si>
  <si>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</si>
  <si>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</si>
  <si>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</si>
  <si>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</si>
  <si>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</si>
  <si>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</si>
  <si>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</si>
  <si>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</si>
  <si>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</si>
  <si>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</si>
  <si>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</si>
  <si>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</si>
  <si>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</si>
  <si>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</si>
  <si>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</si>
  <si>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</si>
  <si>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</si>
  <si>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</si>
  <si>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</si>
  <si>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</si>
  <si>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</si>
  <si>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</si>
  <si>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</si>
  <si>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</si>
  <si>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</si>
  <si>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</si>
  <si>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</si>
  <si>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</si>
  <si>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</si>
  <si>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</si>
  <si>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</si>
  <si>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</si>
  <si>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</si>
  <si>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</si>
  <si>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</si>
  <si>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</si>
  <si>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</si>
  <si>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</si>
  <si>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</si>
  <si>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</si>
  <si>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</si>
  <si>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</si>
  <si>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</si>
  <si>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</si>
  <si>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</si>
  <si>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</si>
  <si>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</si>
  <si>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</si>
  <si>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</si>
  <si>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</si>
  <si>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</si>
  <si>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</si>
  <si>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</si>
  <si>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</si>
  <si>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</si>
  <si>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</si>
  <si>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</si>
  <si>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</si>
  <si>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</si>
  <si>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</si>
  <si>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</si>
  <si>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</si>
  <si>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</si>
  <si>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</si>
  <si>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</si>
  <si>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</si>
  <si>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</si>
  <si>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</si>
  <si>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</si>
  <si>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</si>
  <si>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</si>
  <si>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</si>
  <si>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</si>
  <si>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</si>
  <si>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</si>
  <si>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</si>
  <si>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</si>
  <si>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</si>
  <si>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</si>
  <si>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</si>
  <si>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</si>
  <si>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</si>
  <si>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</si>
  <si>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</si>
  <si>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</si>
  <si>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</si>
  <si>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</si>
  <si>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</si>
  <si>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</si>
  <si>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</si>
  <si>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</si>
  <si>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</si>
  <si>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</si>
  <si>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</si>
  <si>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</si>
  <si>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</si>
  <si>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</si>
  <si>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</si>
  <si>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</si>
  <si>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</si>
  <si>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</si>
  <si>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</si>
  <si>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</si>
  <si>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</si>
  <si>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</si>
  <si>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</si>
  <si>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</si>
  <si>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</si>
  <si>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</si>
  <si>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</si>
  <si>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</si>
  <si>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</si>
  <si>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</si>
  <si>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</si>
  <si>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</si>
  <si>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</si>
  <si>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</si>
  <si>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</si>
  <si>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</si>
  <si>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</si>
  <si>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</si>
  <si>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</si>
  <si>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</si>
  <si>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</si>
  <si>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</si>
  <si>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</si>
  <si>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</si>
  <si>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</si>
  <si>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</si>
  <si>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</si>
  <si>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</si>
  <si>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</si>
  <si>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</si>
  <si>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</si>
  <si>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</si>
  <si>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</si>
  <si>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</si>
  <si>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</si>
  <si>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</si>
  <si>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</si>
  <si>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</si>
  <si>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</si>
  <si>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</si>
  <si>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</si>
  <si>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</si>
  <si>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</si>
  <si>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</si>
  <si>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</si>
  <si>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</si>
  <si>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</si>
  <si>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</si>
  <si>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</si>
  <si>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</si>
  <si>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</si>
  <si>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</si>
  <si>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</si>
  <si>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</si>
  <si>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</si>
  <si>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</si>
  <si>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</si>
  <si>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</si>
  <si>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</si>
  <si>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</si>
  <si>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</si>
  <si>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</si>
  <si>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</si>
  <si>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</si>
  <si>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</si>
  <si>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</si>
  <si>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</si>
  <si>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</si>
  <si>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</si>
  <si>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</si>
  <si>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</si>
  <si>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</si>
  <si>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</si>
  <si>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</si>
  <si>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</si>
  <si>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</si>
  <si>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</si>
  <si>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</si>
  <si>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</si>
  <si>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</si>
  <si>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</si>
  <si>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</si>
  <si>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</si>
  <si>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</si>
  <si>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</si>
  <si>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</si>
  <si>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</si>
  <si>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</si>
  <si>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</si>
  <si>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</si>
  <si>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</si>
  <si>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</si>
  <si>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</si>
  <si>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</si>
  <si>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</si>
  <si>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</si>
  <si>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</si>
  <si>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</si>
  <si>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</si>
  <si>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</si>
  <si>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</si>
  <si>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</si>
  <si>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</si>
  <si>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</si>
  <si>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</si>
  <si>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</si>
  <si>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</si>
  <si>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</si>
  <si>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</si>
  <si>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</si>
  <si>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</si>
  <si>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</si>
  <si>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</si>
  <si>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</si>
  <si>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</si>
  <si>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</si>
  <si>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</si>
  <si>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</si>
  <si>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</si>
  <si>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</si>
  <si>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</si>
  <si>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</si>
  <si>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</si>
  <si>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</si>
  <si>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</si>
  <si>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</si>
  <si>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</si>
  <si>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</si>
  <si>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</si>
  <si>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</si>
  <si>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</si>
  <si>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</si>
  <si>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</si>
  <si>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</si>
  <si>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</si>
  <si>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</si>
  <si>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</si>
  <si>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</si>
  <si>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</si>
  <si>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</si>
  <si>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</si>
  <si>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</si>
  <si>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</si>
  <si>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</si>
  <si>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</si>
  <si>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</si>
  <si>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</si>
  <si>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</si>
  <si>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</si>
  <si>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</si>
  <si>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</si>
  <si>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</si>
  <si>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</si>
  <si>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</si>
  <si>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</si>
  <si>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</si>
  <si>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</si>
  <si>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</si>
  <si>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</si>
  <si>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</si>
  <si>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</si>
  <si>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</si>
  <si>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</si>
  <si>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</si>
  <si>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</si>
  <si>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</si>
  <si>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</si>
  <si>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</si>
  <si>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</si>
  <si>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</si>
  <si>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</si>
  <si>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</si>
  <si>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</si>
  <si>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</si>
  <si>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</si>
  <si>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</si>
  <si>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</si>
  <si>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</si>
  <si>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</si>
  <si>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</si>
  <si>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</si>
  <si>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</si>
  <si>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</si>
  <si>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</si>
  <si>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</si>
  <si>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</si>
  <si>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</si>
  <si>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</si>
  <si>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</si>
  <si>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</si>
  <si>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</si>
  <si>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</si>
  <si>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</si>
  <si>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</si>
  <si>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</si>
  <si>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</si>
  <si>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</si>
  <si>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</si>
  <si>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</si>
  <si>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</si>
  <si>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</si>
  <si>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</si>
  <si>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</si>
  <si>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</si>
  <si>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</si>
  <si>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</si>
  <si>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</si>
  <si>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</si>
  <si>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</si>
  <si>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</si>
  <si>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</si>
  <si>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</si>
  <si>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</si>
  <si>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</si>
  <si>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</si>
  <si>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</si>
  <si>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</si>
  <si>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</si>
  <si>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</si>
  <si>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</si>
  <si>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</si>
  <si>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</si>
  <si>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</si>
  <si>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</si>
  <si>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</si>
  <si>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</si>
  <si>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</si>
  <si>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</si>
  <si>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</si>
  <si>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</si>
  <si>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</si>
  <si>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</si>
  <si>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</si>
  <si>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</si>
  <si>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</si>
  <si>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</si>
  <si>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</si>
  <si>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</si>
  <si>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</si>
  <si>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</si>
  <si>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</si>
  <si>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</si>
  <si>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</si>
  <si>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</si>
  <si>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</si>
  <si>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</si>
  <si>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</si>
  <si>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</si>
  <si>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</si>
  <si>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</si>
  <si>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</si>
  <si>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</si>
  <si>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</si>
  <si>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</si>
  <si>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</si>
  <si>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</si>
  <si>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</si>
  <si>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</si>
  <si>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</si>
  <si>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</si>
  <si>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</si>
  <si>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</si>
  <si>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</si>
  <si>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</si>
  <si>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</si>
  <si>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</si>
  <si>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</si>
  <si>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</si>
  <si>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</si>
  <si>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</si>
  <si>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</si>
  <si>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</si>
  <si>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</si>
  <si>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</si>
  <si>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</si>
  <si>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</si>
  <si>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</si>
  <si>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</si>
  <si>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</si>
  <si>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</si>
  <si>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</si>
  <si>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</si>
  <si>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</si>
  <si>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</si>
  <si>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</si>
  <si>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</si>
  <si>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</si>
  <si>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</si>
  <si>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</si>
  <si>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</si>
  <si>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</si>
  <si>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</si>
  <si>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</si>
  <si>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</si>
  <si>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</si>
  <si>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</si>
  <si>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</si>
  <si>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</si>
  <si>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</si>
  <si>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</si>
  <si>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</si>
  <si>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</si>
  <si>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</si>
  <si>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</si>
  <si>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</si>
  <si>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</si>
  <si>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</si>
  <si>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</si>
  <si>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</si>
  <si>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</si>
  <si>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</si>
  <si>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</si>
  <si>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</si>
  <si>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</si>
  <si>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</si>
  <si>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</si>
  <si>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</si>
  <si>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</si>
  <si>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</si>
  <si>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</si>
  <si>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</si>
  <si>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</si>
  <si>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</si>
  <si>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</si>
  <si>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</si>
  <si>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</si>
  <si>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</si>
  <si>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</si>
  <si>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</si>
  <si>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</si>
  <si>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</si>
  <si>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</si>
  <si>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</si>
  <si>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</si>
  <si>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</si>
  <si>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</si>
  <si>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</si>
  <si>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</si>
  <si>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</si>
  <si>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</si>
  <si>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</si>
  <si>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</si>
  <si>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</si>
  <si>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</si>
  <si>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</si>
  <si>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</si>
  <si>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</si>
  <si>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</si>
  <si>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</si>
  <si>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</si>
  <si>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</si>
  <si>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</si>
  <si>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</si>
  <si>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</si>
  <si>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</si>
  <si>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</si>
  <si>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</si>
  <si>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</si>
  <si>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</si>
  <si>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</si>
  <si>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</si>
  <si>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</si>
  <si>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</si>
  <si>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</si>
  <si>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</si>
  <si>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</si>
  <si>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</si>
  <si>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</si>
  <si>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</si>
  <si>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</si>
  <si>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</si>
  <si>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</si>
  <si>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</si>
  <si>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</si>
  <si>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</si>
  <si>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</si>
  <si>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</si>
  <si>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</si>
  <si>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</si>
  <si>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</si>
  <si>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</si>
  <si>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</si>
  <si>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</si>
  <si>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</si>
  <si>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</si>
  <si>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</si>
  <si>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</si>
  <si>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</si>
  <si>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</si>
  <si>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</si>
  <si>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</si>
  <si>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</si>
  <si>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</si>
  <si>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</si>
  <si>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</si>
  <si>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</si>
  <si>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</si>
  <si>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</si>
  <si>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</si>
  <si>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</si>
  <si>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</si>
  <si>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</si>
  <si>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</si>
  <si>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</si>
  <si>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</si>
  <si>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</si>
  <si>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</si>
  <si>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</si>
  <si>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</si>
  <si>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</si>
  <si>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</si>
  <si>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</si>
  <si>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</si>
  <si>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</si>
  <si>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</si>
  <si>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</si>
  <si>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</si>
  <si>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</si>
  <si>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</si>
  <si>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</si>
  <si>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</si>
  <si>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</si>
  <si>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</si>
  <si>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</si>
  <si>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</si>
  <si>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</si>
  <si>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</si>
  <si>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</si>
  <si>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</si>
  <si>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</si>
  <si>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</si>
  <si>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</si>
  <si>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</si>
  <si>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</si>
  <si>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</si>
  <si>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</si>
  <si>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</si>
  <si>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</si>
  <si>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</si>
  <si>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</si>
  <si>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</si>
  <si>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</si>
  <si>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</si>
  <si>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</si>
  <si>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</si>
  <si>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</si>
  <si>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</si>
  <si>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</si>
  <si>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</si>
  <si>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</si>
  <si>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</si>
  <si>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</si>
  <si>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</si>
  <si>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</si>
  <si>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</si>
  <si>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</si>
  <si>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</si>
  <si>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</si>
  <si>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</si>
  <si>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</si>
  <si>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</si>
  <si>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</si>
  <si>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</si>
  <si>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</si>
  <si>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</si>
  <si>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</si>
  <si>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</si>
  <si>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</si>
  <si>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</si>
  <si>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</si>
  <si>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</si>
  <si>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</si>
  <si>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</si>
  <si>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</si>
  <si>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</si>
  <si>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</si>
  <si>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</si>
  <si>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</si>
  <si>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</si>
  <si>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</si>
  <si>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</si>
  <si>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</si>
  <si>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</si>
  <si>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</si>
  <si>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</si>
  <si>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</si>
  <si>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</si>
  <si>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</si>
  <si>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</si>
  <si>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</si>
  <si>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</si>
  <si>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</si>
  <si>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</si>
  <si>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</si>
  <si>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</si>
  <si>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</si>
  <si>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</si>
  <si>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</si>
  <si>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</si>
  <si>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</si>
  <si>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</si>
  <si>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</si>
  <si>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</si>
  <si>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</si>
  <si>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</si>
  <si>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</si>
  <si>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</si>
  <si>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</si>
  <si>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</si>
  <si>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</si>
  <si>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</si>
  <si>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</si>
  <si>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</si>
  <si>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</si>
  <si>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</si>
  <si>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</si>
  <si>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</si>
  <si>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</si>
  <si>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</si>
  <si>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</si>
  <si>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</si>
  <si>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</si>
  <si>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</si>
  <si>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</si>
  <si>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</si>
  <si>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</si>
  <si>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</si>
  <si>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</si>
  <si>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</si>
  <si>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</si>
  <si>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</si>
  <si>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</si>
  <si>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</si>
  <si>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</si>
  <si>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</si>
  <si>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</si>
  <si>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</si>
  <si>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</si>
  <si>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</si>
  <si>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</si>
  <si>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</si>
  <si>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</si>
  <si>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</si>
  <si>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</si>
  <si>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</si>
  <si>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</si>
  <si>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</si>
  <si>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</si>
  <si>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</si>
  <si>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</si>
  <si>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</si>
  <si>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</si>
  <si>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</si>
  <si>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</si>
  <si>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</si>
  <si>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</si>
  <si>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</si>
  <si>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</si>
  <si>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</si>
  <si>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</si>
  <si>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</si>
  <si>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</si>
  <si>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</si>
  <si>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</si>
  <si>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</si>
  <si>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</si>
  <si>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</si>
  <si>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</si>
  <si>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</si>
  <si>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</si>
  <si>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</si>
  <si>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</si>
  <si>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</si>
  <si>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</si>
  <si>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</si>
  <si>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</si>
  <si>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</si>
  <si>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</si>
  <si>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</si>
  <si>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</si>
  <si>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</si>
  <si>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</si>
  <si>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</si>
  <si>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</si>
  <si>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</si>
  <si>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</si>
  <si>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</si>
  <si>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</si>
  <si>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</si>
  <si>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</si>
  <si>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</si>
  <si>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</si>
  <si>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</si>
  <si>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</si>
  <si>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</si>
  <si>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</si>
  <si>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</si>
  <si>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</si>
  <si>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</si>
  <si>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</si>
  <si>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</si>
  <si>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</si>
  <si>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</si>
  <si>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</si>
  <si>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</si>
  <si>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</si>
  <si>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</si>
  <si>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</si>
  <si>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</si>
  <si>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</si>
  <si>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</si>
  <si>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</si>
  <si>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</si>
  <si>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</si>
  <si>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</si>
  <si>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</si>
  <si>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</si>
  <si>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</si>
  <si>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</si>
  <si>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</si>
  <si>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</si>
  <si>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</si>
  <si>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</si>
  <si>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</si>
  <si>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</si>
  <si>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</si>
  <si>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</si>
  <si>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</si>
  <si>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</si>
  <si>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</si>
  <si>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</si>
  <si>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</si>
  <si>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</si>
  <si>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</si>
  <si>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</si>
  <si>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</si>
  <si>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</si>
  <si>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</si>
  <si>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</si>
  <si>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</si>
  <si>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</si>
  <si>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</si>
  <si>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</si>
  <si>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</si>
  <si>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</si>
  <si>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</si>
  <si>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</si>
  <si>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</si>
  <si>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</si>
  <si>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</si>
  <si>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</si>
  <si>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</si>
  <si>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</si>
  <si>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</si>
  <si>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</si>
  <si>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</si>
  <si>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</si>
  <si>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</si>
  <si>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</si>
  <si>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</si>
  <si>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</si>
  <si>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</si>
  <si>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</si>
  <si>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</si>
  <si>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</si>
  <si>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</si>
  <si>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</si>
  <si>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</si>
  <si>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</si>
  <si>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</si>
  <si>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</si>
  <si>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</si>
  <si>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</si>
  <si>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</si>
  <si>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</si>
  <si>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</si>
  <si>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</si>
  <si>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</si>
  <si>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</si>
  <si>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</si>
  <si>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</si>
  <si>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</si>
  <si>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</si>
  <si>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</si>
  <si>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</si>
  <si>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</si>
  <si>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</si>
  <si>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</si>
  <si>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</si>
  <si>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</si>
  <si>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</si>
  <si>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</si>
  <si>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</si>
  <si>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</si>
  <si>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</si>
  <si>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</si>
  <si>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</si>
  <si>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</si>
  <si>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</si>
  <si>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</si>
  <si>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</si>
  <si>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</si>
  <si>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</si>
  <si>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</si>
  <si>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</si>
  <si>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</si>
  <si>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</si>
  <si>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</si>
  <si>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</si>
  <si>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</si>
  <si>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</si>
  <si>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</si>
  <si>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</si>
  <si>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</si>
  <si>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</si>
  <si>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</si>
  <si>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</si>
  <si>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</si>
  <si>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</si>
  <si>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</si>
  <si>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</si>
  <si>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</si>
  <si>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</si>
  <si>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</si>
  <si>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</si>
  <si>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</si>
  <si>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</si>
  <si>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</si>
  <si>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</si>
  <si>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</si>
  <si>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</si>
  <si>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</si>
  <si>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</si>
  <si>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</si>
  <si>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</si>
  <si>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</si>
  <si>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</si>
  <si>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</si>
  <si>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</si>
  <si>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</si>
  <si>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</si>
  <si>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</si>
  <si>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</si>
  <si>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</si>
  <si>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</si>
  <si>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</si>
  <si>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</si>
  <si>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</si>
  <si>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</si>
  <si>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</si>
  <si>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</si>
  <si>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</si>
  <si>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</si>
  <si>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</si>
  <si>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</si>
  <si>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</si>
  <si>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</si>
  <si>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</si>
  <si>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</si>
  <si>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</si>
  <si>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</si>
  <si>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</si>
  <si>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</si>
  <si>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</si>
  <si>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</si>
  <si>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</si>
  <si>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</si>
  <si>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</si>
  <si>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</si>
  <si>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</si>
  <si>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</si>
  <si>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</si>
  <si>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</si>
  <si>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</si>
  <si>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</si>
  <si>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</si>
  <si>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</si>
  <si>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</si>
  <si>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</si>
  <si>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</si>
  <si>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</si>
  <si>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</si>
  <si>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</si>
  <si>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</si>
  <si>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</si>
  <si>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</si>
  <si>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</si>
  <si>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</si>
  <si>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</si>
  <si>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</si>
  <si>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</si>
  <si>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</si>
  <si>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</si>
  <si>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</si>
  <si>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</si>
  <si>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</si>
  <si>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</si>
  <si>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</si>
  <si>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</si>
  <si>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</si>
  <si>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</si>
  <si>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</si>
  <si>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</si>
  <si>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</si>
  <si>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</si>
  <si>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</si>
  <si>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</si>
  <si>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</si>
  <si>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</si>
  <si>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</si>
  <si>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</si>
  <si>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</si>
  <si>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</si>
  <si>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</si>
  <si>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</si>
  <si>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</si>
  <si>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</si>
  <si>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</si>
  <si>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</si>
  <si>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</si>
  <si>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</si>
  <si>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</si>
  <si>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</si>
  <si>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</si>
  <si>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</si>
  <si>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</si>
  <si>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</si>
  <si>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</si>
  <si>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</si>
  <si>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</si>
  <si>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</si>
  <si>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</si>
  <si>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</si>
  <si>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</si>
  <si>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</si>
  <si>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</si>
  <si>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</si>
  <si>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</si>
  <si>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</si>
  <si>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</si>
  <si>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</si>
  <si>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</si>
  <si>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</si>
  <si>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</si>
  <si>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</si>
  <si>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</si>
  <si>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</si>
  <si>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</si>
  <si>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</si>
  <si>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</si>
  <si>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</si>
  <si>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</si>
  <si>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</si>
  <si>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</si>
  <si>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</si>
  <si>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</si>
  <si>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</si>
  <si>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</si>
  <si>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</si>
  <si>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</si>
  <si>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</si>
  <si>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</si>
  <si>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</si>
  <si>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</si>
  <si>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</si>
  <si>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</si>
  <si>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</si>
  <si>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</si>
  <si>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</si>
  <si>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</si>
  <si>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</si>
  <si>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</si>
  <si>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</si>
  <si>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</si>
  <si>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</si>
  <si>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</si>
  <si>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</si>
  <si>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</si>
  <si>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</si>
  <si>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</si>
  <si>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</si>
  <si>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</si>
  <si>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</si>
  <si>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</si>
  <si>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</si>
  <si>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</si>
  <si>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</si>
  <si>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</si>
  <si>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</si>
  <si>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</si>
  <si>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</si>
  <si>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</si>
  <si>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</si>
  <si>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</si>
  <si>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</si>
  <si>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</si>
  <si>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</si>
  <si>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</si>
  <si>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</si>
  <si>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</si>
  <si>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</si>
  <si>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</si>
  <si>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</si>
  <si>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</si>
  <si>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</si>
  <si>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</si>
  <si>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</si>
  <si>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</si>
  <si>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</si>
  <si>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</si>
  <si>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</si>
  <si>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</si>
  <si>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</si>
  <si>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</si>
  <si>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</si>
  <si>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</si>
  <si>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</si>
  <si>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</si>
  <si>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</si>
  <si>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</si>
  <si>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</si>
  <si>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</si>
  <si>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</si>
  <si>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</si>
  <si>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</si>
  <si>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</si>
  <si>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</si>
  <si>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</si>
  <si>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</si>
  <si>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</si>
  <si>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</si>
  <si>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</si>
  <si>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</si>
  <si>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</si>
  <si>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</si>
  <si>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</si>
  <si>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</si>
  <si>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</si>
  <si>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</si>
  <si>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</si>
  <si>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</si>
  <si>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</si>
  <si>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</si>
  <si>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</si>
  <si>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</si>
  <si>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</si>
  <si>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</si>
  <si>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</si>
  <si>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</si>
  <si>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</si>
  <si>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</si>
  <si>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</si>
  <si>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</si>
  <si>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</si>
  <si>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</si>
  <si>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</si>
  <si>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</si>
  <si>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</si>
  <si>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</si>
  <si>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</si>
  <si>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</si>
  <si>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</si>
  <si>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</si>
  <si>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</si>
  <si>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</si>
  <si>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</si>
  <si>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</si>
  <si>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</si>
  <si>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</si>
  <si>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</si>
  <si>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</si>
  <si>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</si>
  <si>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</si>
  <si>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</si>
  <si>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</si>
  <si>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</si>
  <si>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</si>
  <si>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</si>
  <si>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</si>
  <si>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</si>
  <si>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</si>
  <si>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</si>
  <si>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</si>
  <si>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</si>
  <si>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</si>
  <si>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</si>
  <si>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</si>
  <si>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</si>
  <si>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</si>
  <si>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</si>
  <si>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</si>
  <si>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</si>
  <si>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</si>
  <si>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</si>
  <si>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</si>
  <si>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</si>
  <si>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</si>
  <si>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</si>
  <si>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</si>
  <si>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</si>
  <si>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</si>
  <si>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</si>
  <si>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</si>
  <si>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</si>
  <si>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</si>
  <si>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</si>
  <si>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</si>
  <si>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</si>
  <si>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</si>
  <si>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</si>
  <si>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</si>
  <si>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</si>
  <si>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</si>
  <si>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</si>
  <si>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</si>
  <si>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</si>
  <si>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</si>
  <si>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</si>
  <si>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</si>
  <si>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</si>
  <si>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</si>
  <si>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</si>
  <si>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</si>
  <si>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</si>
  <si>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</si>
  <si>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</si>
  <si>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</si>
  <si>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</si>
  <si>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</si>
  <si>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</si>
  <si>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</si>
  <si>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</si>
  <si>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</si>
  <si>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</si>
  <si>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</si>
  <si>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</si>
  <si>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</si>
  <si>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</si>
  <si>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</si>
  <si>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</si>
  <si>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</si>
  <si>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</si>
  <si>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</si>
  <si>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</si>
  <si>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</si>
  <si>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</si>
  <si>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</si>
  <si>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</si>
  <si>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</si>
  <si>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</si>
  <si>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</si>
  <si>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</si>
  <si>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</si>
  <si>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</si>
  <si>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</si>
  <si>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</si>
  <si>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</si>
  <si>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</si>
  <si>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</si>
  <si>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</si>
  <si>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</si>
  <si>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</si>
  <si>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</si>
  <si>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</si>
  <si>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</si>
  <si>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</si>
  <si>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</si>
  <si>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</si>
  <si>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</si>
  <si>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</si>
  <si>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</si>
  <si>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</si>
  <si>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</si>
  <si>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</si>
  <si>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</si>
  <si>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</si>
  <si>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</si>
  <si>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</si>
  <si>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</si>
  <si>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</si>
  <si>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</si>
  <si>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</si>
  <si>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</si>
  <si>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</si>
  <si>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</si>
  <si>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</si>
  <si>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</si>
  <si>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</si>
  <si>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</si>
  <si>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</si>
  <si>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</si>
  <si>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</si>
  <si>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</si>
  <si>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</si>
  <si>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</si>
  <si>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</si>
  <si>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</si>
  <si>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</si>
  <si>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</si>
  <si>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</si>
  <si>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</si>
  <si>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</si>
  <si>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</si>
  <si>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</si>
  <si>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</si>
  <si>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</si>
  <si>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</si>
  <si>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</si>
  <si>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</si>
  <si>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</si>
  <si>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</si>
  <si>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</si>
  <si>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</si>
  <si>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</si>
  <si>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</si>
  <si>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</si>
  <si>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</si>
  <si>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</si>
  <si>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</si>
  <si>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</si>
  <si>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</si>
  <si>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</si>
  <si>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</si>
  <si>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</si>
  <si>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</si>
  <si>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</si>
  <si>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</si>
  <si>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</si>
  <si>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</si>
  <si>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</si>
  <si>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</si>
  <si>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</si>
  <si>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</si>
  <si>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</si>
  <si>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</si>
  <si>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</si>
  <si>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</si>
  <si>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</si>
  <si>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</si>
  <si>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</si>
  <si>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</si>
  <si>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</si>
  <si>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</si>
  <si>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</si>
  <si>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</si>
  <si>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</si>
  <si>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</si>
  <si>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</si>
  <si>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</si>
  <si>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</si>
  <si>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</si>
  <si>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</si>
  <si>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</si>
  <si>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</si>
  <si>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</si>
  <si>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</si>
  <si>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</si>
  <si>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</si>
  <si>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</si>
  <si>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</si>
  <si>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</si>
  <si>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</si>
  <si>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</si>
  <si>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</si>
  <si>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</si>
  <si>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</si>
  <si>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</si>
  <si>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</si>
  <si>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</si>
  <si>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</si>
  <si>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</si>
  <si>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</si>
  <si>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</si>
  <si>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</si>
  <si>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</si>
  <si>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</si>
  <si>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</si>
  <si>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</si>
  <si>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</si>
  <si>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</si>
  <si>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</si>
  <si>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</si>
  <si>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</si>
  <si>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</si>
  <si>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</si>
  <si>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</si>
  <si>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</si>
  <si>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</si>
  <si>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</si>
  <si>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</si>
  <si>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</si>
  <si>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</si>
  <si>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</si>
  <si>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</si>
  <si>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</si>
  <si>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</si>
  <si>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</si>
  <si>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</si>
  <si>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</si>
  <si>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</si>
  <si>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</si>
  <si>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</si>
  <si>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</si>
  <si>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</si>
  <si>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</si>
  <si>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</si>
  <si>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</si>
  <si>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</si>
  <si>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</si>
  <si>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</si>
  <si>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</si>
  <si>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</si>
  <si>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</si>
  <si>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</si>
  <si>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</si>
  <si>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</si>
  <si>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</si>
  <si>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</si>
  <si>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</si>
  <si>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</si>
  <si>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</si>
  <si>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</si>
  <si>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</si>
  <si>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</si>
  <si>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</si>
  <si>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</si>
  <si>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</si>
  <si>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</si>
  <si>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</si>
  <si>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</si>
  <si>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</si>
  <si>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</si>
  <si>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</si>
  <si>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</si>
  <si>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</si>
  <si>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</si>
  <si>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</si>
  <si>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</si>
  <si>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</si>
  <si>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</si>
  <si>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</si>
  <si>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</si>
  <si>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</si>
  <si>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</si>
  <si>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</si>
  <si>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</si>
  <si>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</si>
  <si>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</si>
  <si>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</si>
  <si>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</si>
  <si>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</si>
  <si>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</si>
  <si>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</si>
  <si>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</si>
  <si>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</si>
  <si>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</si>
  <si>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</si>
  <si>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</si>
  <si>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</si>
  <si>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</si>
  <si>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</si>
  <si>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</si>
  <si>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</si>
  <si>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</si>
  <si>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</si>
  <si>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</si>
  <si>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</si>
  <si>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</si>
  <si>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</si>
  <si>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</si>
  <si>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</si>
  <si>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</si>
  <si>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</si>
  <si>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</si>
  <si>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</si>
  <si>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</si>
  <si>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</si>
  <si>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</si>
  <si>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</si>
  <si>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</si>
  <si>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</si>
  <si>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</si>
  <si>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</si>
  <si>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</si>
  <si>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</si>
  <si>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</si>
  <si>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</si>
  <si>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</si>
  <si>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</si>
  <si>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</si>
  <si>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</si>
  <si>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</si>
  <si>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</si>
  <si>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</si>
  <si>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</si>
  <si>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</si>
  <si>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</si>
  <si>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</si>
  <si>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</si>
  <si>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</si>
  <si>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</si>
  <si>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</si>
  <si>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</si>
  <si>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</si>
  <si>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</si>
  <si>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</si>
  <si>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</si>
  <si>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</si>
  <si>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</si>
  <si>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</si>
  <si>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</si>
  <si>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</si>
  <si>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</si>
  <si>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</si>
  <si>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</si>
  <si>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</si>
  <si>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</si>
  <si>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</si>
  <si>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</si>
  <si>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</si>
  <si>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</si>
  <si>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</si>
  <si>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</si>
  <si>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</si>
  <si>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</si>
  <si>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</si>
  <si>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</si>
  <si>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</si>
  <si>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</si>
  <si>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</si>
  <si>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</si>
  <si>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</si>
  <si>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</si>
  <si>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</si>
  <si>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</si>
  <si>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</si>
  <si>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</si>
  <si>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</si>
  <si>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</si>
  <si>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</si>
  <si>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</si>
  <si>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</si>
  <si>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</si>
  <si>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</si>
  <si>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</si>
  <si>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</si>
  <si>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</si>
  <si>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</si>
  <si>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</si>
  <si>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</si>
  <si>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</si>
  <si>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</si>
  <si>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</si>
  <si>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</si>
  <si>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</si>
  <si>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</si>
  <si>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</si>
  <si>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</si>
  <si>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</si>
  <si>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</si>
  <si>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</si>
  <si>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</si>
  <si>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</si>
  <si>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</si>
  <si>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</si>
  <si>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</si>
  <si>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</si>
  <si>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</si>
  <si>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</si>
  <si>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</si>
  <si>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</si>
  <si>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</si>
  <si>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</si>
  <si>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</si>
  <si>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</si>
  <si>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</si>
  <si>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</si>
  <si>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</si>
  <si>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</si>
  <si>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</si>
  <si>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</si>
  <si>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</si>
  <si>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</si>
  <si>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</si>
  <si>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</si>
  <si>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</si>
  <si>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</si>
  <si>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</si>
  <si>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</si>
  <si>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</si>
  <si>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</si>
  <si>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</si>
  <si>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</si>
  <si>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</si>
  <si>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</si>
  <si>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</si>
  <si>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</si>
  <si>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</si>
  <si>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</si>
  <si>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</si>
  <si>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</si>
  <si>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</si>
  <si>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</si>
  <si>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</si>
  <si>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</si>
  <si>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</si>
  <si>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</si>
  <si>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</si>
  <si>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</si>
  <si>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</si>
  <si>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</si>
  <si>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</si>
  <si>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</si>
  <si>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</si>
  <si>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</si>
  <si>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</si>
  <si>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</si>
  <si>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</si>
  <si>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</si>
  <si>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</si>
  <si>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</si>
  <si>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</si>
  <si>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</si>
  <si>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</si>
  <si>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</si>
  <si>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</si>
  <si>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</si>
  <si>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</si>
  <si>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</si>
  <si>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</si>
  <si>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</si>
  <si>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</si>
  <si>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</si>
  <si>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</si>
  <si>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</si>
  <si>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</si>
  <si>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</si>
  <si>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</si>
  <si>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</si>
  <si>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</si>
  <si>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</si>
  <si>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</si>
  <si>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</si>
  <si>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</si>
  <si>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</si>
  <si>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</si>
  <si>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</si>
  <si>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</si>
  <si>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</si>
  <si>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</si>
  <si>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</si>
  <si>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</si>
  <si>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</si>
  <si>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</si>
  <si>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</si>
  <si>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</si>
  <si>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</si>
  <si>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</si>
  <si>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</si>
  <si>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</si>
  <si>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</si>
  <si>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</si>
  <si>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</si>
  <si>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</si>
  <si>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</si>
  <si>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</si>
  <si>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</si>
  <si>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</si>
  <si>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</si>
  <si>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</si>
  <si>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</si>
  <si>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</si>
  <si>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</si>
  <si>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</si>
  <si>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</si>
  <si>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</si>
  <si>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</si>
  <si>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</si>
  <si>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</si>
  <si>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</si>
  <si>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</si>
  <si>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</si>
  <si>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</si>
  <si>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</si>
  <si>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</si>
  <si>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</si>
  <si>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</si>
  <si>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</si>
  <si>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</si>
  <si>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</si>
  <si>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</si>
  <si>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</si>
  <si>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</si>
  <si>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</si>
  <si>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</si>
  <si>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</si>
  <si>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</si>
  <si>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</si>
  <si>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</si>
  <si>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</si>
  <si>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</si>
  <si>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</si>
  <si>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</si>
  <si>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</si>
  <si>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</si>
  <si>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</si>
  <si>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</si>
  <si>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</si>
  <si>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</si>
  <si>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</si>
  <si>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</si>
  <si>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</si>
  <si>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</si>
  <si>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</si>
  <si>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</si>
  <si>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</si>
  <si>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</si>
  <si>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</si>
  <si>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</si>
  <si>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</si>
  <si>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</si>
  <si>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</si>
  <si>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</si>
  <si>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</si>
  <si>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</si>
  <si>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</si>
  <si>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</si>
  <si>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</si>
  <si>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</si>
  <si>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</si>
  <si>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</si>
  <si>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</si>
  <si>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</si>
  <si>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</si>
  <si>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</si>
  <si>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</si>
  <si>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</si>
  <si>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</si>
  <si>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</si>
  <si>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</si>
  <si>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</si>
  <si>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</si>
  <si>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</si>
  <si>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</si>
  <si>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</si>
  <si>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</si>
  <si>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</si>
  <si>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</si>
  <si>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</si>
  <si>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</si>
  <si>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</si>
  <si>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</si>
  <si>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</si>
  <si>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</si>
  <si>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</si>
  <si>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</si>
  <si>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</si>
  <si>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</si>
  <si>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</si>
  <si>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</si>
  <si>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</si>
  <si>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</si>
  <si>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</si>
  <si>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</si>
  <si>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</si>
  <si>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</si>
  <si>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</si>
  <si>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</si>
  <si>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</si>
  <si>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</si>
  <si>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</si>
  <si>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</si>
  <si>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</si>
  <si>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</si>
  <si>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</si>
  <si>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</si>
  <si>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</si>
  <si>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</si>
  <si>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</si>
  <si>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</si>
  <si>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</si>
  <si>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</si>
  <si>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</si>
  <si>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</si>
  <si>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</si>
  <si>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</si>
  <si>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</si>
  <si>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</si>
  <si>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</si>
  <si>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</si>
  <si>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</si>
  <si>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</si>
  <si>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</si>
  <si>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</si>
  <si>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</si>
  <si>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</si>
  <si>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</si>
  <si>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</si>
  <si>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</si>
  <si>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</si>
  <si>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</si>
  <si>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</si>
  <si>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</si>
  <si>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</si>
  <si>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</si>
  <si>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</si>
  <si>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</si>
  <si>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</si>
  <si>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</si>
  <si>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</si>
  <si>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</si>
  <si>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</si>
  <si>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</si>
  <si>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</si>
  <si>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</si>
  <si>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</si>
  <si>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</si>
  <si>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</si>
  <si>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</si>
  <si>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</si>
  <si>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</si>
  <si>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</si>
  <si>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</si>
  <si>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</si>
  <si>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</si>
  <si>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</si>
  <si>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</si>
  <si>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</si>
  <si>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</si>
  <si>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</si>
  <si>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</si>
  <si>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</si>
  <si>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</si>
  <si>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</si>
  <si>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</si>
  <si>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</si>
  <si>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</si>
  <si>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</si>
  <si>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</si>
  <si>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</si>
  <si>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</si>
  <si>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</si>
  <si>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</si>
  <si>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</si>
  <si>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</si>
  <si>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</si>
  <si>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</si>
  <si>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</si>
  <si>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</si>
  <si>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</si>
  <si>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</si>
  <si>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</si>
  <si>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</si>
  <si>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</si>
  <si>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</si>
  <si>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</si>
  <si>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</si>
  <si>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</si>
  <si>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</si>
  <si>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</si>
  <si>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</si>
  <si>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</si>
  <si>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</si>
  <si>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</si>
  <si>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</si>
  <si>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</si>
  <si>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</si>
  <si>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</si>
  <si>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</si>
  <si>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</si>
  <si>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</si>
  <si>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</si>
  <si>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</si>
  <si>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</si>
  <si>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</si>
  <si>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</si>
  <si>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</si>
  <si>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</si>
  <si>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</si>
  <si>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</si>
  <si>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</si>
  <si>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</si>
  <si>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</si>
  <si>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</si>
  <si>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</si>
  <si>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</si>
  <si>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</si>
  <si>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</si>
  <si>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</si>
  <si>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</si>
  <si>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</si>
  <si>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</si>
  <si>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</si>
  <si>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</si>
  <si>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</si>
  <si>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</si>
  <si>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</si>
  <si>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</si>
  <si>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</si>
  <si>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</si>
  <si>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</si>
  <si>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</si>
  <si>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</si>
  <si>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</si>
  <si>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</si>
  <si>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</si>
  <si>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</si>
  <si>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</si>
  <si>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</si>
  <si>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</si>
  <si>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</si>
  <si>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</si>
  <si>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</si>
  <si>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</si>
  <si>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</si>
  <si>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</si>
  <si>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</si>
  <si>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</si>
  <si>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</si>
  <si>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</si>
  <si>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</si>
  <si>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</si>
  <si>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</si>
  <si>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</si>
  <si>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</si>
  <si>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</si>
  <si>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</si>
  <si>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</si>
  <si>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</si>
  <si>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</si>
  <si>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</si>
  <si>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</si>
  <si>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</si>
  <si>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</si>
  <si>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</si>
  <si>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</si>
  <si>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</si>
  <si>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</si>
  <si>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</si>
  <si>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</si>
  <si>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</si>
  <si>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</si>
  <si>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</si>
  <si>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</si>
  <si>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</si>
  <si>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</si>
  <si>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</si>
  <si>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</si>
  <si>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</si>
  <si>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</si>
  <si>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</si>
  <si>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</si>
  <si>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</si>
  <si>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</si>
  <si>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</si>
  <si>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</si>
  <si>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</si>
  <si>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</si>
  <si>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</si>
  <si>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</si>
  <si>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</si>
  <si>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</si>
  <si>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</si>
  <si>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</si>
  <si>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</si>
  <si>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</si>
  <si>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</si>
  <si>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</si>
  <si>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</si>
  <si>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</si>
  <si>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</si>
  <si>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</si>
  <si>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</si>
  <si>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</si>
  <si>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</si>
  <si>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</si>
  <si>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</si>
  <si>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</si>
  <si>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</si>
  <si>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</si>
  <si>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</si>
  <si>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</si>
  <si>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</si>
  <si>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</si>
  <si>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</si>
  <si>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</si>
  <si>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</si>
  <si>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</si>
  <si>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</si>
  <si>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</si>
  <si>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</si>
  <si>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</si>
  <si>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</si>
  <si>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</si>
  <si>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</si>
  <si>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</si>
  <si>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</si>
  <si>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</si>
  <si>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</si>
  <si>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</si>
  <si>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</si>
  <si>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</si>
  <si>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</si>
  <si>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</si>
  <si>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</si>
  <si>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</si>
  <si>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</si>
  <si>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</si>
  <si>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</si>
  <si>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</si>
  <si>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</si>
  <si>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</si>
  <si>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</si>
  <si>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</si>
  <si>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</si>
  <si>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</si>
  <si>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</si>
  <si>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</si>
  <si>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</si>
  <si>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</si>
  <si>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</si>
  <si>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</si>
  <si>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</si>
  <si>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</si>
  <si>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</si>
  <si>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</si>
  <si>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</si>
  <si>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</si>
  <si>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</si>
  <si>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</si>
  <si>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</si>
  <si>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</si>
  <si>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</si>
  <si>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</si>
  <si>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</si>
  <si>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</si>
  <si>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</si>
  <si>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</si>
  <si>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</si>
  <si>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</si>
  <si>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</si>
  <si>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</si>
  <si>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</si>
  <si>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</si>
  <si>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</si>
  <si>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</si>
  <si>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</si>
  <si>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</si>
  <si>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</si>
  <si>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</si>
  <si>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</si>
  <si>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</si>
  <si>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</si>
  <si>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</si>
  <si>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</si>
  <si>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</si>
  <si>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</si>
  <si>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</si>
  <si>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</si>
  <si>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</si>
  <si>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</si>
  <si>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</si>
  <si>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</si>
  <si>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</si>
  <si>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</si>
  <si>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</si>
  <si>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</si>
  <si>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</si>
  <si>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</si>
  <si>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</si>
  <si>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</si>
  <si>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</si>
  <si>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</si>
  <si>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</si>
  <si>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</si>
  <si>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</si>
  <si>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</si>
  <si>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</si>
  <si>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</si>
  <si>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</si>
  <si>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</si>
  <si>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</si>
  <si>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</si>
  <si>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</si>
  <si>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</si>
  <si>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</si>
  <si>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</si>
  <si>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</si>
  <si>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</si>
  <si>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</si>
  <si>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</si>
  <si>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</si>
  <si>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</si>
  <si>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</si>
  <si>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</si>
  <si>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</si>
  <si>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</si>
  <si>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</si>
  <si>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</si>
  <si>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</si>
  <si>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</si>
  <si>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</si>
  <si>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</si>
  <si>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</si>
  <si>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</si>
  <si>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</si>
  <si>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</si>
  <si>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</si>
  <si>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</si>
  <si>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</si>
  <si>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</si>
  <si>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</si>
  <si>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</si>
  <si>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</si>
  <si>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</si>
  <si>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</si>
  <si>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</si>
  <si>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</si>
  <si>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</si>
  <si>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</si>
  <si>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</si>
  <si>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</si>
  <si>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</si>
  <si>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</si>
  <si>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</si>
  <si>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</si>
  <si>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</si>
  <si>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</si>
  <si>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</si>
  <si>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</si>
  <si>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</si>
  <si>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</si>
  <si>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</si>
  <si>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</si>
  <si>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</si>
  <si>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</si>
  <si>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</si>
  <si>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</si>
  <si>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</si>
  <si>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</si>
  <si>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</si>
  <si>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</si>
  <si>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</si>
  <si>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</si>
  <si>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</si>
  <si>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</si>
  <si>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</si>
  <si>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</si>
  <si>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</si>
  <si>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</si>
  <si>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</si>
  <si>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</si>
  <si>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</si>
  <si>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</si>
  <si>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</si>
  <si>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</si>
  <si>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</si>
  <si>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</si>
  <si>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</si>
  <si>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</si>
  <si>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</si>
  <si>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</si>
  <si>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</si>
  <si>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</si>
  <si>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</si>
  <si>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</si>
  <si>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</si>
  <si>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</si>
  <si>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</si>
  <si>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</si>
  <si>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</si>
  <si>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</si>
  <si>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</si>
  <si>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</si>
  <si>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</si>
  <si>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</si>
  <si>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</si>
  <si>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</si>
  <si>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</si>
  <si>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</si>
  <si>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</si>
  <si>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</si>
  <si>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</si>
  <si>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</si>
  <si>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</si>
  <si>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</si>
  <si>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</si>
  <si>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</si>
  <si>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</si>
  <si>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</si>
  <si>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</si>
  <si>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</si>
  <si>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</si>
  <si>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</si>
  <si>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</si>
  <si>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</si>
  <si>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</si>
  <si>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</si>
  <si>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</si>
  <si>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</si>
  <si>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</si>
  <si>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</si>
  <si>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</si>
  <si>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</si>
  <si>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</si>
  <si>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</si>
  <si>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</si>
  <si>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</si>
  <si>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</si>
  <si>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</si>
  <si>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</si>
  <si>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</si>
  <si>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</si>
  <si>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</si>
  <si>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</si>
  <si>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</si>
  <si>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</si>
  <si>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</si>
  <si>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</si>
  <si>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</si>
  <si>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</si>
  <si>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</si>
  <si>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</si>
  <si>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</si>
  <si>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</si>
  <si>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</si>
  <si>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</si>
  <si>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</si>
  <si>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</si>
  <si>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</si>
  <si>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</si>
  <si>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</si>
  <si>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</si>
  <si>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</si>
  <si>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</si>
  <si>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</si>
  <si>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</si>
  <si>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</si>
  <si>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</si>
  <si>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</si>
  <si>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</si>
  <si>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</si>
  <si>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</si>
  <si>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</si>
  <si>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</si>
  <si>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</si>
  <si>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</si>
  <si>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</si>
  <si>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</si>
  <si>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</si>
  <si>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</si>
  <si>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</si>
  <si>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</si>
  <si>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</si>
  <si>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</si>
  <si>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</si>
  <si>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</si>
  <si>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</si>
  <si>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</si>
  <si>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</si>
  <si>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</si>
  <si>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</si>
  <si>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</si>
  <si>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</si>
  <si>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</si>
  <si>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</si>
  <si>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</si>
  <si>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</si>
  <si>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</si>
  <si>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</si>
  <si>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</si>
  <si>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</si>
  <si>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</si>
  <si>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</si>
  <si>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</si>
  <si>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</si>
  <si>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</si>
  <si>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</si>
  <si>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</si>
  <si>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</si>
  <si>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</si>
  <si>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</si>
  <si>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</si>
  <si>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</si>
  <si>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</si>
  <si>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</si>
  <si>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</si>
  <si>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</si>
  <si>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</si>
  <si>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</si>
  <si>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</si>
  <si>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</si>
  <si>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</si>
  <si>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</si>
  <si>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</si>
  <si>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</si>
  <si>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</si>
  <si>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</si>
  <si>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</si>
  <si>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</si>
  <si>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</si>
  <si>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</si>
  <si>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</si>
  <si>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</si>
  <si>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</si>
  <si>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</si>
  <si>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</si>
  <si>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</si>
  <si>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</si>
  <si>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</si>
  <si>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</si>
  <si>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</si>
  <si>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</si>
  <si>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</si>
  <si>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</si>
  <si>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</si>
  <si>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</si>
  <si>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</si>
  <si>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</si>
  <si>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</si>
  <si>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</si>
  <si>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</si>
  <si>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</si>
  <si>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</si>
  <si>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</si>
  <si>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</si>
  <si>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</si>
  <si>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</si>
  <si>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</si>
  <si>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</si>
  <si>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</si>
  <si>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</si>
  <si>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</si>
  <si>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</si>
  <si>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</si>
  <si>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</si>
  <si>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</si>
  <si>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</si>
  <si>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</si>
  <si>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</si>
  <si>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</si>
  <si>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</si>
  <si>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</si>
  <si>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</si>
  <si>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</si>
  <si>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</si>
  <si>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</si>
  <si>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</si>
  <si>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</si>
  <si>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</si>
  <si>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</si>
  <si>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</si>
  <si>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</si>
  <si>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</si>
  <si>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</si>
  <si>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</si>
  <si>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</si>
  <si>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</si>
  <si>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</si>
  <si>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</si>
  <si>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</si>
  <si>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</si>
  <si>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</si>
  <si>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</si>
  <si>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</si>
  <si>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</si>
  <si>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</si>
  <si>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</si>
  <si>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</si>
  <si>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</si>
  <si>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</si>
  <si>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</si>
  <si>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</si>
  <si>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</si>
  <si>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</si>
  <si>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</si>
  <si>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</si>
  <si>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</si>
  <si>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</si>
  <si>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</si>
  <si>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</si>
  <si>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</si>
  <si>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</si>
  <si>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</si>
  <si>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</si>
  <si>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</si>
  <si>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</si>
  <si>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</si>
  <si>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</si>
  <si>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</si>
  <si>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</si>
  <si>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</si>
  <si>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</si>
  <si>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</si>
  <si>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</si>
  <si>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</si>
  <si>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</si>
  <si>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</si>
  <si>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</si>
  <si>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</si>
  <si>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</si>
  <si>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</si>
  <si>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</si>
  <si>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</si>
  <si>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</si>
  <si>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</si>
  <si>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</si>
  <si>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</si>
  <si>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</si>
  <si>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</si>
  <si>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</si>
  <si>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</si>
  <si>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</si>
  <si>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</si>
  <si>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</si>
  <si>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</si>
  <si>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</si>
  <si>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</si>
  <si>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</si>
  <si>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</si>
  <si>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</si>
  <si>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</si>
  <si>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</si>
  <si>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</si>
  <si>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</si>
  <si>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</si>
  <si>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</si>
  <si>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</si>
  <si>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</si>
  <si>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</si>
  <si>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</si>
  <si>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</si>
  <si>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</si>
  <si>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</si>
  <si>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</si>
  <si>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</si>
  <si>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</si>
  <si>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</si>
  <si>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</si>
  <si>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</si>
  <si>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</si>
  <si>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</si>
  <si>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</si>
  <si>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</si>
  <si>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</si>
  <si>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</si>
  <si>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</si>
  <si>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</si>
  <si>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</si>
  <si>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</si>
  <si>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</si>
  <si>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</si>
  <si>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</si>
  <si>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</si>
  <si>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</si>
  <si>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</si>
  <si>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</si>
  <si>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</si>
  <si>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</si>
  <si>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</si>
  <si>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</si>
  <si>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</si>
  <si>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</si>
  <si>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</si>
  <si>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</si>
  <si>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</si>
  <si>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</si>
  <si>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</si>
  <si>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</si>
  <si>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</si>
  <si>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</si>
  <si>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</si>
  <si>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</si>
  <si>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</si>
  <si>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</si>
  <si>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</si>
  <si>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</si>
  <si>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</si>
  <si>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</si>
  <si>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</si>
  <si>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</si>
  <si>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</si>
  <si>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</si>
  <si>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</si>
  <si>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</si>
  <si>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</si>
  <si>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</si>
  <si>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</si>
  <si>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</si>
  <si>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</si>
  <si>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</si>
  <si>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</si>
  <si>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</si>
  <si>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</si>
  <si>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</si>
  <si>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</si>
  <si>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</si>
  <si>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</si>
  <si>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</si>
  <si>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</si>
  <si>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</si>
  <si>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</si>
  <si>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</si>
  <si>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</si>
  <si>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</si>
  <si>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</si>
  <si>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</si>
  <si>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</si>
  <si>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</si>
  <si>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</si>
  <si>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</si>
  <si>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</si>
  <si>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</si>
  <si>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</si>
  <si>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</si>
  <si>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</si>
  <si>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</si>
  <si>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</si>
  <si>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</si>
  <si>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</si>
  <si>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</si>
  <si>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</si>
  <si>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</si>
  <si>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</si>
  <si>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</si>
  <si>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</si>
  <si>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</si>
  <si>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</si>
  <si>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</si>
  <si>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</si>
  <si>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</si>
  <si>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</si>
  <si>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</si>
  <si>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</si>
  <si>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</si>
  <si>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</si>
  <si>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</si>
  <si>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</si>
  <si>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</si>
  <si>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</si>
  <si>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</si>
  <si>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</si>
  <si>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</si>
  <si>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</si>
  <si>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</si>
  <si>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</si>
  <si>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</si>
  <si>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</si>
  <si>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</si>
  <si>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</si>
  <si>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</si>
  <si>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</si>
  <si>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</si>
  <si>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</si>
  <si>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</si>
  <si>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</si>
  <si>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</si>
  <si>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</si>
  <si>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</si>
  <si>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</si>
  <si>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</si>
  <si>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</si>
  <si>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</si>
  <si>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</si>
  <si>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</si>
  <si>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</si>
  <si>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</si>
  <si>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</si>
  <si>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</si>
  <si>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</si>
  <si>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</si>
  <si>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</si>
  <si>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</si>
  <si>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</si>
  <si>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</si>
  <si>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</si>
  <si>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</si>
  <si>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</si>
  <si>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</si>
  <si>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</si>
  <si>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</si>
  <si>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</si>
  <si>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</si>
  <si>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</si>
  <si>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</si>
  <si>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</si>
  <si>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</si>
  <si>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</si>
  <si>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</si>
  <si>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</si>
  <si>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</si>
  <si>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</si>
  <si>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</si>
  <si>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</si>
  <si>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</si>
  <si>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</si>
  <si>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</si>
  <si>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</si>
  <si>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</si>
  <si>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</si>
  <si>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</si>
  <si>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</si>
  <si>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</si>
  <si>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</si>
  <si>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</si>
  <si>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</si>
  <si>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</si>
  <si>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</si>
  <si>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</si>
  <si>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</si>
  <si>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</si>
  <si>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</si>
  <si>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</si>
  <si>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</si>
  <si>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</si>
  <si>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</si>
  <si>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</si>
  <si>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</si>
  <si>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</si>
  <si>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</si>
  <si>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</si>
  <si>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</si>
  <si>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</si>
  <si>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</si>
  <si>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</si>
  <si>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</si>
  <si>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</si>
  <si>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</si>
  <si>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</si>
  <si>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</si>
  <si>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</si>
  <si>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</si>
  <si>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</si>
  <si>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</si>
  <si>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</si>
  <si>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</si>
  <si>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</si>
  <si>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</si>
  <si>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</si>
  <si>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</si>
  <si>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</si>
  <si>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</si>
  <si>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</si>
  <si>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</si>
  <si>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</si>
  <si>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</si>
  <si>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</si>
  <si>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</si>
  <si>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</si>
  <si>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</si>
  <si>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</si>
  <si>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</si>
  <si>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</si>
  <si>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</si>
  <si>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</si>
  <si>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</si>
  <si>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</si>
  <si>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</si>
  <si>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</si>
  <si>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</si>
  <si>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</si>
  <si>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</si>
  <si>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</si>
  <si>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</si>
  <si>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</si>
  <si>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</si>
  <si>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</si>
  <si>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</si>
  <si>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</si>
  <si>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</si>
  <si>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</si>
  <si>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</si>
  <si>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</si>
  <si>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</si>
  <si>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</si>
  <si>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</si>
  <si>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</si>
  <si>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</si>
  <si>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</si>
  <si>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</si>
  <si>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</si>
  <si>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</si>
  <si>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</si>
  <si>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</si>
  <si>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</si>
  <si>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</si>
  <si>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</si>
  <si>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</si>
  <si>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</si>
  <si>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</si>
  <si>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</si>
  <si>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</si>
  <si>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</si>
  <si>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</si>
  <si>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</si>
  <si>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</si>
  <si>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</si>
  <si>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</si>
  <si>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</si>
  <si>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</si>
  <si>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</si>
  <si>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</si>
  <si>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</si>
  <si>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</si>
  <si>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</si>
  <si>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</si>
  <si>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</si>
  <si>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</si>
  <si>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</si>
  <si>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</si>
  <si>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</si>
  <si>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</si>
  <si>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</si>
  <si>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</si>
  <si>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</si>
  <si>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</si>
  <si>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</si>
  <si>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</si>
  <si>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</si>
  <si>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</si>
  <si>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</si>
  <si>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</si>
  <si>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</si>
  <si>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</si>
  <si>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</si>
  <si>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</si>
  <si>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</si>
  <si>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</si>
  <si>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</si>
  <si>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</si>
  <si>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</si>
  <si>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</si>
  <si>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</si>
  <si>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</si>
  <si>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</si>
  <si>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</si>
  <si>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</si>
  <si>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</si>
  <si>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</si>
  <si>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</si>
  <si>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</si>
  <si>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</si>
  <si>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</si>
  <si>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</si>
  <si>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</si>
  <si>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</si>
  <si>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</si>
  <si>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</si>
  <si>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</si>
  <si>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</si>
  <si>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</si>
  <si>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</si>
  <si>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</si>
  <si>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</si>
  <si>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</si>
  <si>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</si>
  <si>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</si>
  <si>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</si>
  <si>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</si>
  <si>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</si>
  <si>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</si>
  <si>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</si>
  <si>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</si>
  <si>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</si>
  <si>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</si>
  <si>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</si>
  <si>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</si>
  <si>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</si>
  <si>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</si>
  <si>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</si>
  <si>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</si>
  <si>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</si>
  <si>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</si>
  <si>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</si>
  <si>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</si>
  <si>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</si>
  <si>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</si>
  <si>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</si>
  <si>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</si>
  <si>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</si>
  <si>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</si>
  <si>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</si>
  <si>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</si>
  <si>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</si>
  <si>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</si>
  <si>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</si>
  <si>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</si>
  <si>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</si>
  <si>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</si>
  <si>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</si>
  <si>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</si>
  <si>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</si>
  <si>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</si>
  <si>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</si>
  <si>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</si>
  <si>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</si>
  <si>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</si>
  <si>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</si>
  <si>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</si>
  <si>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</si>
  <si>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</si>
  <si>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</si>
  <si>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</si>
  <si>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</si>
  <si>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</si>
  <si>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</si>
  <si>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</si>
  <si>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</si>
  <si>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</si>
  <si>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</si>
  <si>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</si>
  <si>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</si>
  <si>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</si>
  <si>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</si>
  <si>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</si>
  <si>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</si>
  <si>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</si>
  <si>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</si>
  <si>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</si>
  <si>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</si>
  <si>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</si>
  <si>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</si>
  <si>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</si>
  <si>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</si>
  <si>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</si>
  <si>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</si>
  <si>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</si>
  <si>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</si>
  <si>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</si>
  <si>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</si>
  <si>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</si>
  <si>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</si>
  <si>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</si>
  <si>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</si>
  <si>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</si>
  <si>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</si>
  <si>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</si>
  <si>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</si>
  <si>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</si>
  <si>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</si>
  <si>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</si>
  <si>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</si>
  <si>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</si>
  <si>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</si>
  <si>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</si>
  <si>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</si>
  <si>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</si>
  <si>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</si>
  <si>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</si>
  <si>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</si>
  <si>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</si>
  <si>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</si>
  <si>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</si>
  <si>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</si>
  <si>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</si>
  <si>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</si>
  <si>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</si>
  <si>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</si>
  <si>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</si>
  <si>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</si>
  <si>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</si>
  <si>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</si>
  <si>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</si>
  <si>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</si>
  <si>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</si>
  <si>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</si>
  <si>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</si>
  <si>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</si>
  <si>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</si>
  <si>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</si>
  <si>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</si>
  <si>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</si>
  <si>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</si>
  <si>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</si>
  <si>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</si>
  <si>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</si>
  <si>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</si>
  <si>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</si>
  <si>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</si>
  <si>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</si>
  <si>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</si>
  <si>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</si>
  <si>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</si>
  <si>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</si>
  <si>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</si>
  <si>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</si>
  <si>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</si>
  <si>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</si>
  <si>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</si>
  <si>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</si>
  <si>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</si>
  <si>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</si>
  <si>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</si>
  <si>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</si>
  <si>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</si>
  <si>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</si>
  <si>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</si>
  <si>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</si>
  <si>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</si>
  <si>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</si>
  <si>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</si>
  <si>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</si>
  <si>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</si>
  <si>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</si>
  <si>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</si>
  <si>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</si>
  <si>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</si>
  <si>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</si>
  <si>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</si>
  <si>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</si>
  <si>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</si>
  <si>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</si>
  <si>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</si>
  <si>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</si>
  <si>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</si>
  <si>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</si>
  <si>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</si>
  <si>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</si>
  <si>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</si>
  <si>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</si>
  <si>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</si>
  <si>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</si>
  <si>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</si>
  <si>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</si>
  <si>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</si>
  <si>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</si>
  <si>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</si>
  <si>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</si>
  <si>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</si>
  <si>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</si>
  <si>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</si>
  <si>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</si>
  <si>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</si>
  <si>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</si>
  <si>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</si>
  <si>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</si>
  <si>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</si>
  <si>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</si>
  <si>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</si>
  <si>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</si>
  <si>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</si>
  <si>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</si>
  <si>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</si>
  <si>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</si>
  <si>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</si>
  <si>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</si>
  <si>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</si>
  <si>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</si>
  <si>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</si>
  <si>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</si>
  <si>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</si>
  <si>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</si>
  <si>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</si>
  <si>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</si>
  <si>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</si>
  <si>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</si>
  <si>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</si>
  <si>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</si>
  <si>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</si>
  <si>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</si>
  <si>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</si>
  <si>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</si>
  <si>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</si>
  <si>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</si>
  <si>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</si>
  <si>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</si>
  <si>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</si>
  <si>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</si>
  <si>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</si>
  <si>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</si>
  <si>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</si>
  <si>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</si>
  <si>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</si>
  <si>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</si>
  <si>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</si>
  <si>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</si>
  <si>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</si>
  <si>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</si>
  <si>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</si>
  <si>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</si>
  <si>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</si>
  <si>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</si>
  <si>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</si>
  <si>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</si>
  <si>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</si>
  <si>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</si>
  <si>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</si>
  <si>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</si>
  <si>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</si>
  <si>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</si>
  <si>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</si>
  <si>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</si>
  <si>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</si>
  <si>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</si>
  <si>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</si>
  <si>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</si>
  <si>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</si>
  <si>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</si>
  <si>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</si>
  <si>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</si>
  <si>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</si>
  <si>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</si>
  <si>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</si>
  <si>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</si>
  <si>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</si>
  <si>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</si>
  <si>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</si>
  <si>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</si>
  <si>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</si>
  <si>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</si>
  <si>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</si>
  <si>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</si>
  <si>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</si>
  <si>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</si>
  <si>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</si>
  <si>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</si>
  <si>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</si>
  <si>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</si>
  <si>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</si>
  <si>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</si>
  <si>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</si>
  <si>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</si>
  <si>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</si>
  <si>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</si>
  <si>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</si>
  <si>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</si>
  <si>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</si>
  <si>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</si>
  <si>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</si>
  <si>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</si>
  <si>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</si>
  <si>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</si>
  <si>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</si>
  <si>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</si>
  <si>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</si>
  <si>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</si>
  <si>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</si>
  <si>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</si>
  <si>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</si>
  <si>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</si>
  <si>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</si>
  <si>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</si>
  <si>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</si>
  <si>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</si>
  <si>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</si>
  <si>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</si>
  <si>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</si>
  <si>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</si>
  <si>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</si>
  <si>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</si>
  <si>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</si>
  <si>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</si>
  <si>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</si>
  <si>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</si>
  <si>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</si>
  <si>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</si>
  <si>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</si>
  <si>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</si>
  <si>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</si>
  <si>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</si>
  <si>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</si>
  <si>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</si>
  <si>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</si>
  <si>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</si>
  <si>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</si>
  <si>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</si>
  <si>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</si>
  <si>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</si>
  <si>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</si>
  <si>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</si>
  <si>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</si>
  <si>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</si>
  <si>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</si>
  <si>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</si>
  <si>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</si>
  <si>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</si>
  <si>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</si>
  <si>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</si>
  <si>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</si>
  <si>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</si>
  <si>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</si>
  <si>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</si>
  <si>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</si>
  <si>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</si>
  <si>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</si>
  <si>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</si>
  <si>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</si>
  <si>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</si>
  <si>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</si>
  <si>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</si>
  <si>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</si>
  <si>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</si>
  <si>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</si>
  <si>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</si>
  <si>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</si>
  <si>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</si>
  <si>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</si>
  <si>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</si>
  <si>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</si>
  <si>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</si>
  <si>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</si>
  <si>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</si>
  <si>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</si>
  <si>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</si>
  <si>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</si>
  <si>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</si>
  <si>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</si>
  <si>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</si>
  <si>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</si>
  <si>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</si>
  <si>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</si>
  <si>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</si>
  <si>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</si>
  <si>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</si>
  <si>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</si>
  <si>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</si>
  <si>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</si>
  <si>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</si>
  <si>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</si>
  <si>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</si>
  <si>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</si>
  <si>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</si>
  <si>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</si>
  <si>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</si>
  <si>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</si>
  <si>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</si>
  <si>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</si>
  <si>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</si>
  <si>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</si>
  <si>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</si>
  <si>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</si>
  <si>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</si>
  <si>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</si>
  <si>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</si>
  <si>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</si>
  <si>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</si>
  <si>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</si>
  <si>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</si>
  <si>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</si>
  <si>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</si>
  <si>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</si>
  <si>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</si>
  <si>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</si>
  <si>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</si>
  <si>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</si>
  <si>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</si>
  <si>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</si>
  <si>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</si>
  <si>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</si>
  <si>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</si>
  <si>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</si>
  <si>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</si>
  <si>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</si>
  <si>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</si>
  <si>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</si>
  <si>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</si>
  <si>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</si>
  <si>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</si>
  <si>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</si>
  <si>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</si>
  <si>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</si>
  <si>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</si>
  <si>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</si>
  <si>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</si>
  <si>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</si>
  <si>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</si>
  <si>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</si>
  <si>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</si>
  <si>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</si>
  <si>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</si>
  <si>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</si>
  <si>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</si>
  <si>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</si>
  <si>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</si>
  <si>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</si>
  <si>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</si>
  <si>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</si>
  <si>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</si>
  <si>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</si>
  <si>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</si>
  <si>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</si>
  <si>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</si>
  <si>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</si>
  <si>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</si>
  <si>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</si>
  <si>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</si>
  <si>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</si>
  <si>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</si>
  <si>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</si>
  <si>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</si>
  <si>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</si>
  <si>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</si>
  <si>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</si>
  <si>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</si>
  <si>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</si>
  <si>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</si>
  <si>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</si>
  <si>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</si>
  <si>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</si>
  <si>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</si>
  <si>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</si>
  <si>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</si>
  <si>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</si>
  <si>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</si>
  <si>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</si>
  <si>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</si>
  <si>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</si>
  <si>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</si>
  <si>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</si>
  <si>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</si>
  <si>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</si>
  <si>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</si>
  <si>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</si>
  <si>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</si>
  <si>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</si>
  <si>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</si>
  <si>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</si>
  <si>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</si>
  <si>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</si>
  <si>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</si>
  <si>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</si>
  <si>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</si>
  <si>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</si>
  <si>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</si>
  <si>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</si>
  <si>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</si>
  <si>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</si>
  <si>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</si>
  <si>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</si>
  <si>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</si>
  <si>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</si>
  <si>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</si>
  <si>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</si>
  <si>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</si>
  <si>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</si>
  <si>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</si>
  <si>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</si>
  <si>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</si>
  <si>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</si>
  <si>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</si>
  <si>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</si>
  <si>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</si>
  <si>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</si>
  <si>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</si>
  <si>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</si>
  <si>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</si>
  <si>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</si>
  <si>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</si>
  <si>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</si>
  <si>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</si>
  <si>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</si>
  <si>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</si>
  <si>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</si>
  <si>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</si>
  <si>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</si>
  <si>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</si>
  <si>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</si>
  <si>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</si>
  <si>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</si>
  <si>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</si>
  <si>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</si>
  <si>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</si>
  <si>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</si>
  <si>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</si>
  <si>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</si>
  <si>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</si>
  <si>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</si>
  <si>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</si>
  <si>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</si>
  <si>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</si>
  <si>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</si>
  <si>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</si>
  <si>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</si>
  <si>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</si>
  <si>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</si>
  <si>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</si>
  <si>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</si>
  <si>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</si>
  <si>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</si>
  <si>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</si>
  <si>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</si>
  <si>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</si>
  <si>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</si>
  <si>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</si>
  <si>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</si>
  <si>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</si>
  <si>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</si>
  <si>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</si>
  <si>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</si>
  <si>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</si>
  <si>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</si>
  <si>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</si>
  <si>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</si>
  <si>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</si>
  <si>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</si>
  <si>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</si>
  <si>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</si>
  <si>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</si>
  <si>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</si>
  <si>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</si>
  <si>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</si>
  <si>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</si>
  <si>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</si>
  <si>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</si>
  <si>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</si>
  <si>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</si>
  <si>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</si>
  <si>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</si>
  <si>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</si>
  <si>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</si>
  <si>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</si>
  <si>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</si>
  <si>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</si>
  <si>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</si>
  <si>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</si>
  <si>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</si>
  <si>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</si>
  <si>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</si>
  <si>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</si>
  <si>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</si>
  <si>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</si>
  <si>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</si>
  <si>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</si>
  <si>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</si>
  <si>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</si>
  <si>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</si>
  <si>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</si>
  <si>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</si>
  <si>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</si>
  <si>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</si>
  <si>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</si>
  <si>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</si>
  <si>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</si>
  <si>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</si>
  <si>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</si>
  <si>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</si>
  <si>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</si>
  <si>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</si>
  <si>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</si>
  <si>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</si>
  <si>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</si>
  <si>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</si>
  <si>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</si>
  <si>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</si>
  <si>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</si>
  <si>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</si>
  <si>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</si>
  <si>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</si>
  <si>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</si>
  <si>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</si>
  <si>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</si>
  <si>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</si>
  <si>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</si>
  <si>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</si>
  <si>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</si>
  <si>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</si>
  <si>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</si>
  <si>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</si>
  <si>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</si>
  <si>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</si>
  <si>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</si>
  <si>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</si>
  <si>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</si>
  <si>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</si>
  <si>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</si>
  <si>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</si>
  <si>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</si>
  <si>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</si>
  <si>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</si>
  <si>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</si>
  <si>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</si>
  <si>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</si>
  <si>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</si>
  <si>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</si>
  <si>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</si>
  <si>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</si>
  <si>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</si>
  <si>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</si>
  <si>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</si>
  <si>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</si>
  <si>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</si>
  <si>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</si>
  <si>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</si>
  <si>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</si>
  <si>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</si>
  <si>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</si>
  <si>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</si>
  <si>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</si>
  <si>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</si>
  <si>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</si>
  <si>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</si>
  <si>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</si>
  <si>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</si>
  <si>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</si>
  <si>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</si>
  <si>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</si>
  <si>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</si>
  <si>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</si>
  <si>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</si>
  <si>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</si>
  <si>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</si>
  <si>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</si>
  <si>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</si>
  <si>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</si>
  <si>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</si>
  <si>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</si>
  <si>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</si>
  <si>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</si>
  <si>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</si>
  <si>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</si>
  <si>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</si>
  <si>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</si>
  <si>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</si>
  <si>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</si>
  <si>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</si>
  <si>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</si>
  <si>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</si>
  <si>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</si>
  <si>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</si>
  <si>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</si>
  <si>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</si>
  <si>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</si>
  <si>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</si>
  <si>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</si>
  <si>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</si>
  <si>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</si>
  <si>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</si>
  <si>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</si>
  <si>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</si>
  <si>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</si>
  <si>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</si>
  <si>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</si>
  <si>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</si>
  <si>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</si>
  <si>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</si>
  <si>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</si>
  <si>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</si>
  <si>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</si>
  <si>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</si>
  <si>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</si>
  <si>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</si>
  <si>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</si>
  <si>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</si>
  <si>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</si>
  <si>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</si>
  <si>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</si>
  <si>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</si>
  <si>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</si>
  <si>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</si>
  <si>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</si>
  <si>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</si>
  <si>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</si>
  <si>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</si>
  <si>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</si>
  <si>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</si>
  <si>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</si>
  <si>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</si>
  <si>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</si>
  <si>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</si>
  <si>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</si>
  <si>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</si>
  <si>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</si>
  <si>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</si>
  <si>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</si>
  <si>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</si>
  <si>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</si>
  <si>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</si>
  <si>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</si>
  <si>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</si>
  <si>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</si>
  <si>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</si>
  <si>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</si>
  <si>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</si>
  <si>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</si>
  <si>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</si>
  <si>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</si>
  <si>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</si>
  <si>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</si>
  <si>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</si>
  <si>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</si>
  <si>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</si>
  <si>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</si>
  <si>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</si>
  <si>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</si>
  <si>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</si>
  <si>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</si>
  <si>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</si>
  <si>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</si>
  <si>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</si>
  <si>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</si>
  <si>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</si>
  <si>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</si>
  <si>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</si>
  <si>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</si>
  <si>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</si>
  <si>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</si>
  <si>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</si>
  <si>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</si>
  <si>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</si>
  <si>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</si>
  <si>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</si>
  <si>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</si>
  <si>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</si>
  <si>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</si>
  <si>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</si>
  <si>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</si>
  <si>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</si>
  <si>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</si>
  <si>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</si>
  <si>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</si>
  <si>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</si>
  <si>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</si>
  <si>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</si>
  <si>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</si>
  <si>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</si>
  <si>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</si>
  <si>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</si>
  <si>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</si>
  <si>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</si>
  <si>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</si>
  <si>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</si>
  <si>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</si>
  <si>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</si>
  <si>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</si>
  <si>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</si>
  <si>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</si>
  <si>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</si>
  <si>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</si>
  <si>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</si>
  <si>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</si>
  <si>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</si>
  <si>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</si>
  <si>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</si>
  <si>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</si>
  <si>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</si>
  <si>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</si>
  <si>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</si>
  <si>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</si>
  <si>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</si>
  <si>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</si>
  <si>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</si>
  <si>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</si>
  <si>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</si>
  <si>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</si>
  <si>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</si>
  <si>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</si>
  <si>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</si>
  <si>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</si>
  <si>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</si>
  <si>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</si>
  <si>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</si>
  <si>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</si>
  <si>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</si>
  <si>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</si>
  <si>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</si>
  <si>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</si>
  <si>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</si>
  <si>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</si>
  <si>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</si>
  <si>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</si>
  <si>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</si>
  <si>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</si>
  <si>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</si>
  <si>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</si>
  <si>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</si>
  <si>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</si>
  <si>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</si>
  <si>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</si>
  <si>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</si>
  <si>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</si>
  <si>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</si>
  <si>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</si>
  <si>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</si>
  <si>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</si>
  <si>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</si>
  <si>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</si>
  <si>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</si>
  <si>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</si>
  <si>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</si>
  <si>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</si>
  <si>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</si>
  <si>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</si>
  <si>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</si>
  <si>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</si>
  <si>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</si>
  <si>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</si>
  <si>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</si>
  <si>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</si>
  <si>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</si>
  <si>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</si>
  <si>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</si>
  <si>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</si>
  <si>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</si>
  <si>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</si>
  <si>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</si>
  <si>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</si>
  <si>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</si>
  <si>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</si>
  <si>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</si>
  <si>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</si>
  <si>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</si>
  <si>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</si>
  <si>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</si>
  <si>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</si>
  <si>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</si>
  <si>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</si>
  <si>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</si>
  <si>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</si>
  <si>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</si>
  <si>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</si>
  <si>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</si>
  <si>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</si>
  <si>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</si>
  <si>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</si>
  <si>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</si>
  <si>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</si>
  <si>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</si>
  <si>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</si>
  <si>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</si>
  <si>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</si>
  <si>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</si>
  <si>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</si>
  <si>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</si>
  <si>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</si>
  <si>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</si>
  <si>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</si>
  <si>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</si>
  <si>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</si>
  <si>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</si>
  <si>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</si>
  <si>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</si>
  <si>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</si>
  <si>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</si>
  <si>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</si>
  <si>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</si>
  <si>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</si>
  <si>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</si>
  <si>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</si>
  <si>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</si>
  <si>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</si>
  <si>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</si>
  <si>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</si>
  <si>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</si>
  <si>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</si>
  <si>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</si>
  <si>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</si>
  <si>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</si>
  <si>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</si>
  <si>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</si>
  <si>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</si>
  <si>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</si>
  <si>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</si>
  <si>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</si>
  <si>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</si>
  <si>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</si>
  <si>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</si>
  <si>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</si>
  <si>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</si>
  <si>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</si>
  <si>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</si>
  <si>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</si>
  <si>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</si>
  <si>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</si>
  <si>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</si>
  <si>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</si>
  <si>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</si>
  <si>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</si>
  <si>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</si>
  <si>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</si>
  <si>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</si>
  <si>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</si>
  <si>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</si>
  <si>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</si>
  <si>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</si>
  <si>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</si>
  <si>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</si>
  <si>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</si>
  <si>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</si>
  <si>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</si>
  <si>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</si>
  <si>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</si>
  <si>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</si>
  <si>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</si>
  <si>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</si>
  <si>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</si>
  <si>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</si>
  <si>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</si>
  <si>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</si>
  <si>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</si>
  <si>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</si>
  <si>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</si>
  <si>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</si>
  <si>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</si>
  <si>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</si>
  <si>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</si>
  <si>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</si>
  <si>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</si>
  <si>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</si>
  <si>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</si>
  <si>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</si>
  <si>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</si>
  <si>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</si>
  <si>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</si>
  <si>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</si>
  <si>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</si>
  <si>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</si>
  <si>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</si>
  <si>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</si>
  <si>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</si>
  <si>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</si>
  <si>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</si>
  <si>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</si>
  <si>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</si>
  <si>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</si>
  <si>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</si>
  <si>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</si>
  <si>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</si>
  <si>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</si>
  <si>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</si>
  <si>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</si>
  <si>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</si>
  <si>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</si>
  <si>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</si>
  <si>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</si>
  <si>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</si>
  <si>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</si>
  <si>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</si>
  <si>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</si>
  <si>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</si>
  <si>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</si>
  <si>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</si>
  <si>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</si>
  <si>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</si>
  <si>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</si>
  <si>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</si>
  <si>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</si>
  <si>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</si>
  <si>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</si>
  <si>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</si>
  <si>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</si>
  <si>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</si>
  <si>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</si>
  <si>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</si>
  <si>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</si>
  <si>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</si>
  <si>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</si>
  <si>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</si>
  <si>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</si>
  <si>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</si>
  <si>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</si>
  <si>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</si>
  <si>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</si>
  <si>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</si>
  <si>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</si>
  <si>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</si>
  <si>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</si>
  <si>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</si>
  <si>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</si>
  <si>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</si>
  <si>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</si>
  <si>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</si>
  <si>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</si>
  <si>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</si>
  <si>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</si>
  <si>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</si>
  <si>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</si>
  <si>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</si>
  <si>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</si>
  <si>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</si>
  <si>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</si>
  <si>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</si>
  <si>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</si>
  <si>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</si>
  <si>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</si>
  <si>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</si>
  <si>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</si>
  <si>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</si>
  <si>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</si>
  <si>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</si>
  <si>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</si>
  <si>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</si>
  <si>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</si>
  <si>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</si>
  <si>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</si>
  <si>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</si>
  <si>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</si>
  <si>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</si>
  <si>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</si>
  <si>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</si>
  <si>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</si>
  <si>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</si>
  <si>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</si>
  <si>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</si>
  <si>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</si>
  <si>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</si>
  <si>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</si>
  <si>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</si>
  <si>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</si>
  <si>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</si>
  <si>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</si>
  <si>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</si>
  <si>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</si>
  <si>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</si>
  <si>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</si>
  <si>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</si>
  <si>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</si>
  <si>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</si>
  <si>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</si>
  <si>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</si>
  <si>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</si>
  <si>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</si>
  <si>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</si>
  <si>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</si>
  <si>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</si>
  <si>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</si>
  <si>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</si>
  <si>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</si>
  <si>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</si>
  <si>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</si>
  <si>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</si>
  <si>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</si>
  <si>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</si>
  <si>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</si>
  <si>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</si>
  <si>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</si>
  <si>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</si>
  <si>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</si>
  <si>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</si>
  <si>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</si>
  <si>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</si>
  <si>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</si>
  <si>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</si>
  <si>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</si>
  <si>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</si>
  <si>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</si>
  <si>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</si>
  <si>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</si>
  <si>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</si>
  <si>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</si>
  <si>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</si>
  <si>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</si>
  <si>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</si>
  <si>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</si>
  <si>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</si>
  <si>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</si>
  <si>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</si>
  <si>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</si>
  <si>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</si>
  <si>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</si>
  <si>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</si>
  <si>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</si>
  <si>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</si>
  <si>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</si>
  <si>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</si>
  <si>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</si>
  <si>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</si>
  <si>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</si>
  <si>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</si>
  <si>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</si>
  <si>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</si>
  <si>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</si>
  <si>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</si>
  <si>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</si>
  <si>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</si>
  <si>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</si>
  <si>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</si>
  <si>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</si>
  <si>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</si>
  <si>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</si>
  <si>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</si>
  <si>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</si>
  <si>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</si>
  <si>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</si>
  <si>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</si>
  <si>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</si>
  <si>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</si>
  <si>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</si>
  <si>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</si>
  <si>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</si>
  <si>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</si>
  <si>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</si>
  <si>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</si>
  <si>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</si>
  <si>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</si>
  <si>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</si>
  <si>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</si>
  <si>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</si>
  <si>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</si>
  <si>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</si>
  <si>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</si>
  <si>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</si>
  <si>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</si>
  <si>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</si>
  <si>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</si>
  <si>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</si>
  <si>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</si>
  <si>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</si>
  <si>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</si>
  <si>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</si>
  <si>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</si>
  <si>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</si>
  <si>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</si>
  <si>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</si>
  <si>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</si>
  <si>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</si>
  <si>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</si>
  <si>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</si>
  <si>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</si>
  <si>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</si>
  <si>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</si>
  <si>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</si>
  <si>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</si>
  <si>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</si>
  <si>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</si>
  <si>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</si>
  <si>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</si>
  <si>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</si>
  <si>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</si>
  <si>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</si>
  <si>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</si>
  <si>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</si>
  <si>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</si>
  <si>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</si>
  <si>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</si>
  <si>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</si>
  <si>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</si>
  <si>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</si>
  <si>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</si>
  <si>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</si>
  <si>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</si>
  <si>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</si>
  <si>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</si>
  <si>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</si>
  <si>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</si>
  <si>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</si>
  <si>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</si>
  <si>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</si>
  <si>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</si>
  <si>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</si>
  <si>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</si>
  <si>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</si>
  <si>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</si>
  <si>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</si>
  <si>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</si>
  <si>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</si>
  <si>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</si>
  <si>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</si>
  <si>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</si>
  <si>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</si>
  <si>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</si>
  <si>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</si>
  <si>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</si>
  <si>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</si>
  <si>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</si>
  <si>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</si>
  <si>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</si>
  <si>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</si>
  <si>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</si>
  <si>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</si>
  <si>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</si>
  <si>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</si>
  <si>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</si>
  <si>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</si>
  <si>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</si>
  <si>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</si>
  <si>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</si>
  <si>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</si>
  <si>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</si>
  <si>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</si>
  <si>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</si>
  <si>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</si>
  <si>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</si>
  <si>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</si>
  <si>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</si>
  <si>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</si>
  <si>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</si>
  <si>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</si>
  <si>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</si>
  <si>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</si>
  <si>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</si>
  <si>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</si>
  <si>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</si>
  <si>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</si>
  <si>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</si>
  <si>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</si>
  <si>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</si>
  <si>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</si>
  <si>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</si>
  <si>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</si>
  <si>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</si>
  <si>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</si>
  <si>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</si>
  <si>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</si>
  <si>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</si>
  <si>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</si>
  <si>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</si>
  <si>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</si>
  <si>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</si>
  <si>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</si>
  <si>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</si>
  <si>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</si>
  <si>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</si>
  <si>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</si>
  <si>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</si>
  <si>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</si>
  <si>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</si>
  <si>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</si>
  <si>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</si>
  <si>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</si>
  <si>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</si>
  <si>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</si>
  <si>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</si>
  <si>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</si>
  <si>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</si>
  <si>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</si>
  <si>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</si>
  <si>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</si>
  <si>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</si>
  <si>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</si>
  <si>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</si>
  <si>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</si>
  <si>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</si>
  <si>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</si>
  <si>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</si>
  <si>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</si>
  <si>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</si>
  <si>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</si>
  <si>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</si>
  <si>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</si>
  <si>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</si>
  <si>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</si>
  <si>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</si>
  <si>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</si>
  <si>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</si>
  <si>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</si>
  <si>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</si>
  <si>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</si>
  <si>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</si>
  <si>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</si>
  <si>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</si>
  <si>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</si>
  <si>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</si>
  <si>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</si>
  <si>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</si>
  <si>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</si>
  <si>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</si>
  <si>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</si>
  <si>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</si>
  <si>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</si>
  <si>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</si>
  <si>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</si>
  <si>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</si>
  <si>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</si>
  <si>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</si>
  <si>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</si>
  <si>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</si>
  <si>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</si>
  <si>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</si>
  <si>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</si>
  <si>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</si>
  <si>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</si>
  <si>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</si>
  <si>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</si>
  <si>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</si>
  <si>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</si>
  <si>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</si>
  <si>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</si>
  <si>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</si>
  <si>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</si>
  <si>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</si>
  <si>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</si>
  <si>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</si>
  <si>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</si>
  <si>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</si>
  <si>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</si>
  <si>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</si>
  <si>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</si>
  <si>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</si>
  <si>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</si>
  <si>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</si>
  <si>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</si>
  <si>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</si>
  <si>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</si>
  <si>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</si>
  <si>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</si>
  <si>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</si>
  <si>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</si>
  <si>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</si>
  <si>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</si>
  <si>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</si>
  <si>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</si>
  <si>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</si>
  <si>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</si>
  <si>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</si>
  <si>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</si>
  <si>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</si>
  <si>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</si>
  <si>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</si>
  <si>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</si>
  <si>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</si>
  <si>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</si>
  <si>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</si>
  <si>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</si>
  <si>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</si>
  <si>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</si>
  <si>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</si>
  <si>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</si>
  <si>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</si>
  <si>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</si>
  <si>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</si>
  <si>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</si>
  <si>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</si>
  <si>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</si>
  <si>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</si>
  <si>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</si>
  <si>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</si>
  <si>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</si>
  <si>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</si>
  <si>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</si>
  <si>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</si>
  <si>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</si>
  <si>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</si>
  <si>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</si>
  <si>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</si>
  <si>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</si>
  <si>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</si>
  <si>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</si>
  <si>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</si>
  <si>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</si>
  <si>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</si>
  <si>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</si>
  <si>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</si>
  <si>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</si>
  <si>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</si>
  <si>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</si>
  <si>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</si>
  <si>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</si>
  <si>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</si>
  <si>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</si>
  <si>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</si>
  <si>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</si>
  <si>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</si>
  <si>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</si>
  <si>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</si>
  <si>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</si>
  <si>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</si>
  <si>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</si>
  <si>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</si>
  <si>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</si>
  <si>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</si>
  <si>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</si>
  <si>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</si>
  <si>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</si>
  <si>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</si>
  <si>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</si>
  <si>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</si>
  <si>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</si>
  <si>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</si>
  <si>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</si>
  <si>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</si>
  <si>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</si>
  <si>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</si>
  <si>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</si>
  <si>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</si>
  <si>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</si>
  <si>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</si>
  <si>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</si>
  <si>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</si>
  <si>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</si>
  <si>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</si>
  <si>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</si>
  <si>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</si>
  <si>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</si>
  <si>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</si>
  <si>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</si>
  <si>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</si>
  <si>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</si>
  <si>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</si>
  <si>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</si>
  <si>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</si>
  <si>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</si>
  <si>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</si>
  <si>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</si>
  <si>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</si>
  <si>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</si>
  <si>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</si>
  <si>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</si>
  <si>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</si>
  <si>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</si>
  <si>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</si>
  <si>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</si>
  <si>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</si>
  <si>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</si>
  <si>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</si>
  <si>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</si>
  <si>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</si>
  <si>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</si>
  <si>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</si>
  <si>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</si>
  <si>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</si>
  <si>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</si>
  <si>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</si>
  <si>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</si>
  <si>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</si>
  <si>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</si>
  <si>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</si>
  <si>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</si>
  <si>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</si>
  <si>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</si>
  <si>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</si>
  <si>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</si>
  <si>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</si>
  <si>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</si>
  <si>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</si>
  <si>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</si>
  <si>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</si>
  <si>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</si>
  <si>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</si>
  <si>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</si>
  <si>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</si>
  <si>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</si>
  <si>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</si>
  <si>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</si>
  <si>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</si>
  <si>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</si>
  <si>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</si>
  <si>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</si>
  <si>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</si>
  <si>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</si>
  <si>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</si>
  <si>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</si>
  <si>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</si>
  <si>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</si>
  <si>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</si>
  <si>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</si>
  <si>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</si>
  <si>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</si>
  <si>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</si>
  <si>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</si>
  <si>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</si>
  <si>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</si>
  <si>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</si>
  <si>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</si>
  <si>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</si>
  <si>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</si>
  <si>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</si>
  <si>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</si>
  <si>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</si>
  <si>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</si>
  <si>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</si>
  <si>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</si>
  <si>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</si>
  <si>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</si>
  <si>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</si>
  <si>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</si>
  <si>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</si>
  <si>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</si>
  <si>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</si>
  <si>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</si>
  <si>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</si>
  <si>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</si>
  <si>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</si>
  <si>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</si>
  <si>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</si>
  <si>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</si>
  <si>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</si>
  <si>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</si>
  <si>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</si>
  <si>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</si>
  <si>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</si>
  <si>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</si>
  <si>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</si>
  <si>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</si>
  <si>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</si>
  <si>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</si>
  <si>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</si>
  <si>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</si>
  <si>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</si>
  <si>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</si>
  <si>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</si>
  <si>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</si>
  <si>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</si>
  <si>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</si>
  <si>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</si>
  <si>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</si>
  <si>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</si>
  <si>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</si>
  <si>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</si>
  <si>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</si>
  <si>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</si>
  <si>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</si>
  <si>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</si>
  <si>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</si>
  <si>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</si>
  <si>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</si>
  <si>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</si>
  <si>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</si>
  <si>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</si>
  <si>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</si>
  <si>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</si>
  <si>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</si>
  <si>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</si>
  <si>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</si>
  <si>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</si>
  <si>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</si>
  <si>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</si>
  <si>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</si>
  <si>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</si>
  <si>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</si>
  <si>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</si>
  <si>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</si>
  <si>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</si>
  <si>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</si>
  <si>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</si>
  <si>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</si>
  <si>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</si>
  <si>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</si>
  <si>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</si>
  <si>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</si>
  <si>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</si>
  <si>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</si>
  <si>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</si>
  <si>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</si>
  <si>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</si>
  <si>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</si>
  <si>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</si>
  <si>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</si>
  <si>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</si>
  <si>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</si>
  <si>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</si>
  <si>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</si>
  <si>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</si>
  <si>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</si>
  <si>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</si>
  <si>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</si>
  <si>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</si>
  <si>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</si>
  <si>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</si>
  <si>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</si>
  <si>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</si>
  <si>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</si>
  <si>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</si>
  <si>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</si>
  <si>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</si>
  <si>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</si>
  <si>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</si>
  <si>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</si>
  <si>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</si>
  <si>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</si>
  <si>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</si>
  <si>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</si>
  <si>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</si>
  <si>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</si>
  <si>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</si>
  <si>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</si>
  <si>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</si>
  <si>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</si>
  <si>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</si>
  <si>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</si>
  <si>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</si>
  <si>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</si>
  <si>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</si>
  <si>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</si>
  <si>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</si>
  <si>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</si>
  <si>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</si>
  <si>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</si>
  <si>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</si>
  <si>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</si>
  <si>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</si>
  <si>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</si>
  <si>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</si>
  <si>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</si>
  <si>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</si>
  <si>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</si>
  <si>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</si>
  <si>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</si>
  <si>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</si>
  <si>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</si>
  <si>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</si>
  <si>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</si>
  <si>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</si>
  <si>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</si>
  <si>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</si>
  <si>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</si>
  <si>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</si>
  <si>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</si>
  <si>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</si>
  <si>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</si>
  <si>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</si>
  <si>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</si>
  <si>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</si>
  <si>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</si>
  <si>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</si>
  <si>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</si>
  <si>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</si>
  <si>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</si>
  <si>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</si>
  <si>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</si>
  <si>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</si>
  <si>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</si>
  <si>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</si>
  <si>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</si>
  <si>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</si>
  <si>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</si>
  <si>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</si>
  <si>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</si>
  <si>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</si>
  <si>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</si>
  <si>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</si>
  <si>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</si>
  <si>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</si>
  <si>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</si>
  <si>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</si>
  <si>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</si>
  <si>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</si>
  <si>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</si>
  <si>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</si>
  <si>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</si>
  <si>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</si>
  <si>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</si>
  <si>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</si>
  <si>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</si>
  <si>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</si>
  <si>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</si>
  <si>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</si>
  <si>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</si>
  <si>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</si>
  <si>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</si>
  <si>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</si>
  <si>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</si>
  <si>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</si>
  <si>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</si>
  <si>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</si>
  <si>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</si>
  <si>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</si>
  <si>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</si>
  <si>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</si>
  <si>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</si>
  <si>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</si>
  <si>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</si>
  <si>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</si>
  <si>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</si>
  <si>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</si>
  <si>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</si>
  <si>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</si>
  <si>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</si>
  <si>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</si>
  <si>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</si>
  <si>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</si>
  <si>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</si>
  <si>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</si>
  <si>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</si>
  <si>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</si>
  <si>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</si>
  <si>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</si>
  <si>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</si>
  <si>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</si>
  <si>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</si>
  <si>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</si>
  <si>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</si>
  <si>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</si>
  <si>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</si>
  <si>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</si>
  <si>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</si>
  <si>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</si>
  <si>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</si>
  <si>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</si>
  <si>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</si>
  <si>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</si>
  <si>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</si>
  <si>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</si>
  <si>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</si>
  <si>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</si>
  <si>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</si>
  <si>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</si>
  <si>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</si>
  <si>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</si>
  <si>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</si>
  <si>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</si>
  <si>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</si>
  <si>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</si>
  <si>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</si>
  <si>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</si>
  <si>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</si>
  <si>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</si>
  <si>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</si>
  <si>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</si>
  <si>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</si>
  <si>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</si>
  <si>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</si>
  <si>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</si>
  <si>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</si>
  <si>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</si>
  <si>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</si>
  <si>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</si>
  <si>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</si>
  <si>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</si>
  <si>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</si>
  <si>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</si>
  <si>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</si>
  <si>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</si>
  <si>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</si>
  <si>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</si>
  <si>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</si>
  <si>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</si>
  <si>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</si>
  <si>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</si>
  <si>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</si>
  <si>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</si>
  <si>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</si>
  <si>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</si>
  <si>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</si>
  <si>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</si>
  <si>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</si>
  <si>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</si>
  <si>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</si>
  <si>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</si>
  <si>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</si>
  <si>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</si>
  <si>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</si>
  <si>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</si>
  <si>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</si>
  <si>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</si>
  <si>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</si>
  <si>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</si>
  <si>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</si>
  <si>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</si>
  <si>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</si>
  <si>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</si>
  <si>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</si>
  <si>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</si>
  <si>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</si>
  <si>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</si>
  <si>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</si>
  <si>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</si>
  <si>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</si>
  <si>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</si>
  <si>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</si>
  <si>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</si>
  <si>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</si>
  <si>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</si>
  <si>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</si>
  <si>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</si>
  <si>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</si>
  <si>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</si>
  <si>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</si>
  <si>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</si>
  <si>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</si>
  <si>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</si>
  <si>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</si>
  <si>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</si>
  <si>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</si>
  <si>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</si>
  <si>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</si>
  <si>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</si>
  <si>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</si>
  <si>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</si>
  <si>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</si>
  <si>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</si>
  <si>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</si>
  <si>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</si>
  <si>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</si>
  <si>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</si>
  <si>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</si>
  <si>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</si>
  <si>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</si>
  <si>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</si>
  <si>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</si>
  <si>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</si>
  <si>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</si>
  <si>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</si>
  <si>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</si>
  <si>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</si>
  <si>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</si>
  <si>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</si>
  <si>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</si>
  <si>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</si>
  <si>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</si>
  <si>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</si>
  <si>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</si>
  <si>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</si>
  <si>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</si>
  <si>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</si>
  <si>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</si>
  <si>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</si>
  <si>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</si>
  <si>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</si>
  <si>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</si>
  <si>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</si>
  <si>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</si>
  <si>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</si>
  <si>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</si>
  <si>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</si>
  <si>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</si>
  <si>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</si>
  <si>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</si>
  <si>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</si>
  <si>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</si>
  <si>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</si>
  <si>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</si>
  <si>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</si>
  <si>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</si>
  <si>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</si>
  <si>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</si>
  <si>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</si>
  <si>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</si>
  <si>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</si>
  <si>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</si>
  <si>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</si>
  <si>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</si>
  <si>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</si>
  <si>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</si>
  <si>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</si>
  <si>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</si>
  <si>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</si>
  <si>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</si>
  <si>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</si>
  <si>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</si>
  <si>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</si>
  <si>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</si>
  <si>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</si>
  <si>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</si>
  <si>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</si>
  <si>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</si>
  <si>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</si>
  <si>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</si>
  <si>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</si>
  <si>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</si>
  <si>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</si>
  <si>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</si>
  <si>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</si>
  <si>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</si>
  <si>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</si>
  <si>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</si>
  <si>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</si>
  <si>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</si>
  <si>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</si>
  <si>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</si>
  <si>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</si>
  <si>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</si>
  <si>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</si>
  <si>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</si>
  <si>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</si>
  <si>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</si>
  <si>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</si>
  <si>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</si>
  <si>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</si>
  <si>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</si>
  <si>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</si>
  <si>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</si>
  <si>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</si>
  <si>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</si>
  <si>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</si>
  <si>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</si>
  <si>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</si>
  <si>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</si>
  <si>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</si>
  <si>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</si>
  <si>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</si>
  <si>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</si>
  <si>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</si>
  <si>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</si>
  <si>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</si>
  <si>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</si>
  <si>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</si>
  <si>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</si>
  <si>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</si>
  <si>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</si>
  <si>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</si>
  <si>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</si>
  <si>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</si>
  <si>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</si>
  <si>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</si>
  <si>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</si>
  <si>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</si>
  <si>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</si>
  <si>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</si>
  <si>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</si>
  <si>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</si>
  <si>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</si>
  <si>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</si>
  <si>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</si>
  <si>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</si>
  <si>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</si>
  <si>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</si>
  <si>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</si>
  <si>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</si>
  <si>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</si>
  <si>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</si>
  <si>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</si>
  <si>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</si>
  <si>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</si>
  <si>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</si>
  <si>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</si>
  <si>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</si>
  <si>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</si>
  <si>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</si>
  <si>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</si>
  <si>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</si>
  <si>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</si>
  <si>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</si>
  <si>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</si>
  <si>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</si>
  <si>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</si>
  <si>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</si>
  <si>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</si>
  <si>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</si>
  <si>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</si>
  <si>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</si>
  <si>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</si>
  <si>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</si>
  <si>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</si>
  <si>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</si>
  <si>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</si>
  <si>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</si>
  <si>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</si>
  <si>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</si>
  <si>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</si>
  <si>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</si>
  <si>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</si>
  <si>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</si>
  <si>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</si>
  <si>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</si>
  <si>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</si>
  <si>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</si>
  <si>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</si>
  <si>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</si>
  <si>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</si>
  <si>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</si>
  <si>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</si>
  <si>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</si>
  <si>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</si>
  <si>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</si>
  <si>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</si>
  <si>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</si>
  <si>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</si>
  <si>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</si>
  <si>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</si>
  <si>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</si>
  <si>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</si>
  <si>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</si>
  <si>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</si>
  <si>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</si>
  <si>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</si>
  <si>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</si>
  <si>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</si>
  <si>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</si>
  <si>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</si>
  <si>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</si>
  <si>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</si>
  <si>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</si>
  <si>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</si>
  <si>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</si>
  <si>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</si>
  <si>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</si>
  <si>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</si>
  <si>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</si>
  <si>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</si>
  <si>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</si>
  <si>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</si>
  <si>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</si>
  <si>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</si>
  <si>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</si>
  <si>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</si>
  <si>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</si>
  <si>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</si>
  <si>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</si>
  <si>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</si>
  <si>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</si>
  <si>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</si>
  <si>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</si>
  <si>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</si>
  <si>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</si>
  <si>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</si>
  <si>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</si>
  <si>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</si>
  <si>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</si>
  <si>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</si>
  <si>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</si>
  <si>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</si>
  <si>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</si>
  <si>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</si>
  <si>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</si>
  <si>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</si>
  <si>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</si>
  <si>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</si>
  <si>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</si>
  <si>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</si>
  <si>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</si>
  <si>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</si>
  <si>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</si>
  <si>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</si>
  <si>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</si>
  <si>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</si>
  <si>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</si>
  <si>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</si>
  <si>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</si>
  <si>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</si>
  <si>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</si>
  <si>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</si>
  <si>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</si>
  <si>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</si>
  <si>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</si>
  <si>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</si>
  <si>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</si>
  <si>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</si>
  <si>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</si>
  <si>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</si>
  <si>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</si>
  <si>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</si>
  <si>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</si>
  <si>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</si>
  <si>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</si>
  <si>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</si>
  <si>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</si>
  <si>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</si>
  <si>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</si>
  <si>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</si>
  <si>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</si>
  <si>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</si>
  <si>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</si>
  <si>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</si>
  <si>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</si>
  <si>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</si>
  <si>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</si>
  <si>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</si>
  <si>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</si>
  <si>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</si>
  <si>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</si>
  <si>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</si>
  <si>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</si>
  <si>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</si>
  <si>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</si>
  <si>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</si>
  <si>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</si>
  <si>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</si>
  <si>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</si>
  <si>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</si>
  <si>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</si>
  <si>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</si>
  <si>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</si>
  <si>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</si>
  <si>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</si>
  <si>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</si>
  <si>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</si>
  <si>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</si>
  <si>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</si>
  <si>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</si>
  <si>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</si>
  <si>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</si>
  <si>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</si>
  <si>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</si>
  <si>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</si>
  <si>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</si>
  <si>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</si>
  <si>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</si>
  <si>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</si>
  <si>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</si>
  <si>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</si>
  <si>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</si>
  <si>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</si>
  <si>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</si>
  <si>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</si>
  <si>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</si>
  <si>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</si>
  <si>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</si>
  <si>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</si>
  <si>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</si>
  <si>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</si>
  <si>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</si>
  <si>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</si>
  <si>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</si>
  <si>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</si>
  <si>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</si>
  <si>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</si>
  <si>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</si>
  <si>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</si>
  <si>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</si>
  <si>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</si>
  <si>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</si>
  <si>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</si>
  <si>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</si>
  <si>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</si>
  <si>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</si>
  <si>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</si>
  <si>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</si>
  <si>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</si>
  <si>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</si>
  <si>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</si>
  <si>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</si>
  <si>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</si>
  <si>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</si>
  <si>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</si>
  <si>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</si>
  <si>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</si>
  <si>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</si>
  <si>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</si>
  <si>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</si>
  <si>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</si>
  <si>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</si>
  <si>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</si>
  <si>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</si>
  <si>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</si>
  <si>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</si>
  <si>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</si>
  <si>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</si>
  <si>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</si>
  <si>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</si>
  <si>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</si>
  <si>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</si>
  <si>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</si>
  <si>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</si>
  <si>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</si>
  <si>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</si>
  <si>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</si>
  <si>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</si>
  <si>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</si>
  <si>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</si>
  <si>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</si>
  <si>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</si>
  <si>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</si>
  <si>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</si>
  <si>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</si>
  <si>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</si>
  <si>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</si>
  <si>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</si>
  <si>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</si>
  <si>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</si>
  <si>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</si>
  <si>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</si>
  <si>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</si>
  <si>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</si>
  <si>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</si>
  <si>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</si>
  <si>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</si>
  <si>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</si>
  <si>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</si>
  <si>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</si>
  <si>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</si>
  <si>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</si>
  <si>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</si>
  <si>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</si>
  <si>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</si>
  <si>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</si>
  <si>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</si>
  <si>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</si>
  <si>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</si>
  <si>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</si>
  <si>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</si>
  <si>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</si>
  <si>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</si>
  <si>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</si>
  <si>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</si>
  <si>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</si>
  <si>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</si>
  <si>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</si>
  <si>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</si>
  <si>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</si>
  <si>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</si>
  <si>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</si>
  <si>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</si>
  <si>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</si>
  <si>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</si>
  <si>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</si>
  <si>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</si>
  <si>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</si>
  <si>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</si>
  <si>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</si>
  <si>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</si>
  <si>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</si>
  <si>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</si>
  <si>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</si>
  <si>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</si>
  <si>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</si>
  <si>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</si>
  <si>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</si>
  <si>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</si>
  <si>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</si>
  <si>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</si>
  <si>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</si>
  <si>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</si>
  <si>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</si>
  <si>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</si>
  <si>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</si>
  <si>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</si>
  <si>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</si>
  <si>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</si>
  <si>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</si>
  <si>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</si>
  <si>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</si>
  <si>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</si>
  <si>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</si>
  <si>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</si>
  <si>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</si>
  <si>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</si>
  <si>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</si>
  <si>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</si>
  <si>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</si>
  <si>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</si>
  <si>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</si>
  <si>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</si>
  <si>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</si>
  <si>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</si>
  <si>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</si>
  <si>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</si>
  <si>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</si>
  <si>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</si>
  <si>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</si>
  <si>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</si>
  <si>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</si>
  <si>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</si>
  <si>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</si>
  <si>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</si>
  <si>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</si>
  <si>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</si>
  <si>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</si>
  <si>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</si>
  <si>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</si>
  <si>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</si>
  <si>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</si>
  <si>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</si>
  <si>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</si>
  <si>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</si>
  <si>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</si>
  <si>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</si>
  <si>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</si>
  <si>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</si>
  <si>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</si>
  <si>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</si>
  <si>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</si>
  <si>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</si>
  <si>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</si>
  <si>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</si>
  <si>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</si>
  <si>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</si>
  <si>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</si>
  <si>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</si>
  <si>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</si>
  <si>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</si>
  <si>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</si>
  <si>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</si>
  <si>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</si>
  <si>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</si>
  <si>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</si>
  <si>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</si>
  <si>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</si>
  <si>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</si>
  <si>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</si>
  <si>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</si>
  <si>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</si>
  <si>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</si>
  <si>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</si>
  <si>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</si>
  <si>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</si>
  <si>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</si>
  <si>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</si>
  <si>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</si>
  <si>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</si>
  <si>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</si>
  <si>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</si>
  <si>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</si>
  <si>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</si>
  <si>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</si>
  <si>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</si>
  <si>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</si>
  <si>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</si>
  <si>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</si>
  <si>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</si>
  <si>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</si>
  <si>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</si>
  <si>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</si>
  <si>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</si>
  <si>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</si>
  <si>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</si>
  <si>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</si>
  <si>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</si>
  <si>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</si>
  <si>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</si>
  <si>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</si>
  <si>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</si>
  <si>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</si>
  <si>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</si>
  <si>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</si>
  <si>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</si>
  <si>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</si>
  <si>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</si>
  <si>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</si>
  <si>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</si>
  <si>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</si>
  <si>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</si>
  <si>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</si>
  <si>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</si>
  <si>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</si>
  <si>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</si>
  <si>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</si>
  <si>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</si>
  <si>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</si>
  <si>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</si>
  <si>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</si>
  <si>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</si>
  <si>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</si>
  <si>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</si>
  <si>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</si>
  <si>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</si>
  <si>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</si>
  <si>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</si>
  <si>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</si>
  <si>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</si>
  <si>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</si>
  <si>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</si>
  <si>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</si>
  <si>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</si>
  <si>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</si>
  <si>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</si>
  <si>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</si>
  <si>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</si>
  <si>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</si>
  <si>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</si>
  <si>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</si>
  <si>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</si>
  <si>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</si>
  <si>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</si>
  <si>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</si>
  <si>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</si>
  <si>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</si>
  <si>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</si>
  <si>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</si>
  <si>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</si>
  <si>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</si>
  <si>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</si>
  <si>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</si>
  <si>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</si>
  <si>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</si>
  <si>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</si>
  <si>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</si>
  <si>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</si>
  <si>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</si>
  <si>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</si>
  <si>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</si>
  <si>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</si>
  <si>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</si>
  <si>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</si>
  <si>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</si>
  <si>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</si>
  <si>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</si>
  <si>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</si>
  <si>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</si>
  <si>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</si>
  <si>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</si>
  <si>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</si>
  <si>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</si>
  <si>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</si>
  <si>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</si>
  <si>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</si>
  <si>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</si>
  <si>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</si>
  <si>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</si>
  <si>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</si>
  <si>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</si>
  <si>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</si>
  <si>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</si>
  <si>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</si>
  <si>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</si>
  <si>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</si>
  <si>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</si>
  <si>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</si>
  <si>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</si>
  <si>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</si>
  <si>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</si>
  <si>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</si>
  <si>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</si>
  <si>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</si>
  <si>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</si>
  <si>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</si>
  <si>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</si>
  <si>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</si>
  <si>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</si>
  <si>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</si>
  <si>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</si>
  <si>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</si>
  <si>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</si>
  <si>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</si>
  <si>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</si>
  <si>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</si>
  <si>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</si>
  <si>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</si>
  <si>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</si>
  <si>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</si>
  <si>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</si>
  <si>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</si>
  <si>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</si>
  <si>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</si>
  <si>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</si>
  <si>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</si>
  <si>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</si>
  <si>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</si>
  <si>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</si>
  <si>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</si>
  <si>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</si>
  <si>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</si>
  <si>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</si>
  <si>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</si>
  <si>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</si>
  <si>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</si>
  <si>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</si>
  <si>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</si>
  <si>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</si>
  <si>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</si>
  <si>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</si>
  <si>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</si>
  <si>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</si>
  <si>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</si>
  <si>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</si>
  <si>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</si>
  <si>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</si>
  <si>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</si>
  <si>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</si>
  <si>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</si>
  <si>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</si>
  <si>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</si>
  <si>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</si>
  <si>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</si>
  <si>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</si>
  <si>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</si>
  <si>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</si>
  <si>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</si>
  <si>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</si>
  <si>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</si>
  <si>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</si>
  <si>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</si>
  <si>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</si>
  <si>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</si>
  <si>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</si>
  <si>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</si>
  <si>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</si>
  <si>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</si>
  <si>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</si>
  <si>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</si>
  <si>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</si>
  <si>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</si>
  <si>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</si>
  <si>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</si>
  <si>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</si>
  <si>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</si>
  <si>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</si>
  <si>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</si>
  <si>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</si>
  <si>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</si>
  <si>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</si>
  <si>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</si>
  <si>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</si>
  <si>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</si>
  <si>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</si>
  <si>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</si>
  <si>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</si>
  <si>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</si>
  <si>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</si>
  <si>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</si>
  <si>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</si>
  <si>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</si>
  <si>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</si>
  <si>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</si>
  <si>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</si>
  <si>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</si>
  <si>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</si>
  <si>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</si>
  <si>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</si>
  <si>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</si>
  <si>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</si>
  <si>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</si>
  <si>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</si>
  <si>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</si>
  <si>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</si>
  <si>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</si>
  <si>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</si>
  <si>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</si>
  <si>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</si>
  <si>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</si>
  <si>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</si>
  <si>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</si>
  <si>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</si>
  <si>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</si>
  <si>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</si>
  <si>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</si>
  <si>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</si>
  <si>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</si>
  <si>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</si>
  <si>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</si>
  <si>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</si>
  <si>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</si>
  <si>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</si>
  <si>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</si>
  <si>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</si>
  <si>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</si>
  <si>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</si>
  <si>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</si>
  <si>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</si>
  <si>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</si>
  <si>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</si>
  <si>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</si>
  <si>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</si>
  <si>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</si>
  <si>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</si>
  <si>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</si>
  <si>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</si>
  <si>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</si>
  <si>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</si>
  <si>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</si>
  <si>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</si>
  <si>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</si>
  <si>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</si>
  <si>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</si>
  <si>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</si>
  <si>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</si>
  <si>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</si>
  <si>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</si>
  <si>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</si>
  <si>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</si>
  <si>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</si>
  <si>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</si>
  <si>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</si>
  <si>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</si>
  <si>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</si>
  <si>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</si>
  <si>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</si>
  <si>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</si>
  <si>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</si>
  <si>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</si>
  <si>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</si>
  <si>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</si>
  <si>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</si>
  <si>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</si>
  <si>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</si>
  <si>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</si>
  <si>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</si>
  <si>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</si>
  <si>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</si>
  <si>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</si>
  <si>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</si>
  <si>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</si>
  <si>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</si>
  <si>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</si>
  <si>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</si>
  <si>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</si>
  <si>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</si>
  <si>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</si>
  <si>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</si>
  <si>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</si>
  <si>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</si>
  <si>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</si>
  <si>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</si>
  <si>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</si>
  <si>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</si>
  <si>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</si>
  <si>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</si>
  <si>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</si>
  <si>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</si>
  <si>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</si>
  <si>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</si>
  <si>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</si>
  <si>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</si>
  <si>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</si>
  <si>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</si>
  <si>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</si>
  <si>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</si>
  <si>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</si>
  <si>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</si>
  <si>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</si>
  <si>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</si>
  <si>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</si>
  <si>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</si>
  <si>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</si>
  <si>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</si>
  <si>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</si>
  <si>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</si>
  <si>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</si>
  <si>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</si>
  <si>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</si>
  <si>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</si>
  <si>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</si>
  <si>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</si>
  <si>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</si>
  <si>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</si>
  <si>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</si>
  <si>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</si>
  <si>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</si>
  <si>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</si>
  <si>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</si>
  <si>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</si>
  <si>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</si>
  <si>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</si>
  <si>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</si>
  <si>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</si>
  <si>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</si>
  <si>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</si>
  <si>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</si>
  <si>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</si>
  <si>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</si>
  <si>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</si>
  <si>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</si>
  <si>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</si>
  <si>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</si>
  <si>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</si>
  <si>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</si>
  <si>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</si>
  <si>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</si>
  <si>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</si>
  <si>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</si>
  <si>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</si>
  <si>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</si>
  <si>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</si>
  <si>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</si>
  <si>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</si>
  <si>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</si>
  <si>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</si>
  <si>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</si>
  <si>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</si>
  <si>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</si>
  <si>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</si>
  <si>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</si>
  <si>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</si>
  <si>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</si>
  <si>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</si>
  <si>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</si>
  <si>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</si>
  <si>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</si>
  <si>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</si>
  <si>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</si>
  <si>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</si>
  <si>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</si>
  <si>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</si>
  <si>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</si>
  <si>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</si>
  <si>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</si>
  <si>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</si>
  <si>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</si>
  <si>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</si>
  <si>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</si>
  <si>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</si>
  <si>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</si>
  <si>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</si>
  <si>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</si>
  <si>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</si>
  <si>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</si>
  <si>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</si>
  <si>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</si>
  <si>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</si>
  <si>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</si>
  <si>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</si>
  <si>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</si>
  <si>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</si>
  <si>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</si>
  <si>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</si>
  <si>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</si>
  <si>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</si>
  <si>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</si>
  <si>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</si>
  <si>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</si>
  <si>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</si>
  <si>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</si>
  <si>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</si>
  <si>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</si>
  <si>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</si>
  <si>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</si>
  <si>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</si>
  <si>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</si>
  <si>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</si>
  <si>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</si>
  <si>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</si>
  <si>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</si>
  <si>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</si>
  <si>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</si>
  <si>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</si>
  <si>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</si>
  <si>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</si>
  <si>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</si>
  <si>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</si>
  <si>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</si>
  <si>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</si>
  <si>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</si>
  <si>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</si>
  <si>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</si>
  <si>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</si>
  <si>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</si>
  <si>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</si>
  <si>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</si>
  <si>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</si>
  <si>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</si>
  <si>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</si>
  <si>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</si>
  <si>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</si>
  <si>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</si>
  <si>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</si>
  <si>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</si>
  <si>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</si>
  <si>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</si>
  <si>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</si>
  <si>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</si>
  <si>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</si>
  <si>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</si>
  <si>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</si>
  <si>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</si>
  <si>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</si>
  <si>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</si>
  <si>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</si>
  <si>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</si>
  <si>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</si>
  <si>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</si>
  <si>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</si>
  <si>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</si>
  <si>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</si>
  <si>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</si>
  <si>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</si>
  <si>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</si>
  <si>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</si>
  <si>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</si>
  <si>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</si>
  <si>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</si>
  <si>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</si>
  <si>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</si>
  <si>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</si>
  <si>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</si>
  <si>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</si>
  <si>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</si>
  <si>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</si>
  <si>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</si>
  <si>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</si>
  <si>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</si>
  <si>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</si>
  <si>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</si>
  <si>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</si>
  <si>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</si>
  <si>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</si>
  <si>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</si>
  <si>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</si>
  <si>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</si>
  <si>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</si>
  <si>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</si>
  <si>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</si>
  <si>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</si>
  <si>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</si>
  <si>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</si>
  <si>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</si>
  <si>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</si>
  <si>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</si>
  <si>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</si>
  <si>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</si>
  <si>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</si>
  <si>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</si>
  <si>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</si>
  <si>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</si>
  <si>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</si>
  <si>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</si>
  <si>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</si>
  <si>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</si>
  <si>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</si>
  <si>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</si>
  <si>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</si>
  <si>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</si>
  <si>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</si>
  <si>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</si>
  <si>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</si>
  <si>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</si>
  <si>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</si>
  <si>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</si>
  <si>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</si>
  <si>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</si>
  <si>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</si>
  <si>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</si>
  <si>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</si>
  <si>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</si>
  <si>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</si>
  <si>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</si>
  <si>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</si>
  <si>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</si>
  <si>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</si>
  <si>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</si>
  <si>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</si>
  <si>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</si>
  <si>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</si>
  <si>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</si>
  <si>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</si>
  <si>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</si>
  <si>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</si>
  <si>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</si>
  <si>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</si>
  <si>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</si>
  <si>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</si>
  <si>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</si>
  <si>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</si>
  <si>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</si>
  <si>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</si>
  <si>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</si>
  <si>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</si>
  <si>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</si>
  <si>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</si>
  <si>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</si>
  <si>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</si>
  <si>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</si>
  <si>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</si>
  <si>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</si>
  <si>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</si>
  <si>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</si>
  <si>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</si>
  <si>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</si>
  <si>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</si>
  <si>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</si>
  <si>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</si>
  <si>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</si>
  <si>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</si>
  <si>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</si>
  <si>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</si>
  <si>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</si>
  <si>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</si>
  <si>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</si>
  <si>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</si>
  <si>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</si>
  <si>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</si>
  <si>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</si>
  <si>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</si>
  <si>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</si>
  <si>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</si>
  <si>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</si>
  <si>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</si>
  <si>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</si>
  <si>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</si>
  <si>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</si>
  <si>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</si>
  <si>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</si>
  <si>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</si>
  <si>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</si>
  <si>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</si>
  <si>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</si>
  <si>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</si>
  <si>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</si>
  <si>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</si>
  <si>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</si>
  <si>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</si>
  <si>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</si>
  <si>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</si>
  <si>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</si>
  <si>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</si>
  <si>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</si>
  <si>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</si>
  <si>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</si>
  <si>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</si>
  <si>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</si>
  <si>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</si>
  <si>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</si>
  <si>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</si>
  <si>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</si>
  <si>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</si>
  <si>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</si>
  <si>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</si>
  <si>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</si>
  <si>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</si>
  <si>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</si>
  <si>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</si>
  <si>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</si>
  <si>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</si>
  <si>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</si>
  <si>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</si>
  <si>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</si>
  <si>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</si>
  <si>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</si>
  <si>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</si>
  <si>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</si>
  <si>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</si>
  <si>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</si>
  <si>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</si>
  <si>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</si>
  <si>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</si>
  <si>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</si>
  <si>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</si>
  <si>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</si>
  <si>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</si>
  <si>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</si>
  <si>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</si>
  <si>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</si>
  <si>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</si>
  <si>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</si>
  <si>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</si>
  <si>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</si>
  <si>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</si>
  <si>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</si>
  <si>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</si>
  <si>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</si>
  <si>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</si>
  <si>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</si>
  <si>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</si>
  <si>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</si>
  <si>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</si>
  <si>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</si>
  <si>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</si>
  <si>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</si>
  <si>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</si>
  <si>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</si>
  <si>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</si>
  <si>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</si>
  <si>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</si>
  <si>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</si>
  <si>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</si>
  <si>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</si>
  <si>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</si>
  <si>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</si>
  <si>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</si>
  <si>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</si>
  <si>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</si>
  <si>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</si>
  <si>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</si>
  <si>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</si>
  <si>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</si>
  <si>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</si>
  <si>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</si>
  <si>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</si>
  <si>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</si>
  <si>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</si>
  <si>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</si>
  <si>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</si>
  <si>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</si>
  <si>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</si>
  <si>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</si>
  <si>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</si>
  <si>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</si>
  <si>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</si>
  <si>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</si>
  <si>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</si>
  <si>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</si>
  <si>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</si>
  <si>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</si>
  <si>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</si>
  <si>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</si>
  <si>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</si>
  <si>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</si>
  <si>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</si>
  <si>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</si>
  <si>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</si>
  <si>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</si>
  <si>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</si>
  <si>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</si>
  <si>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</si>
  <si>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</si>
  <si>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</si>
  <si>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</si>
  <si>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</si>
  <si>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</si>
  <si>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</si>
  <si>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</si>
  <si>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</si>
  <si>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</si>
  <si>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</si>
  <si>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</si>
  <si>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</si>
  <si>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</si>
  <si>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</si>
  <si>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</si>
  <si>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</si>
  <si>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</si>
  <si>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</si>
  <si>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</si>
  <si>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</si>
  <si>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</si>
  <si>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</si>
  <si>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</si>
  <si>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</si>
  <si>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</si>
  <si>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</si>
  <si>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</si>
  <si>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</si>
  <si>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</si>
  <si>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</si>
  <si>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</si>
  <si>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</si>
  <si>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</si>
  <si>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</si>
  <si>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</si>
  <si>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</si>
  <si>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</si>
  <si>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</si>
  <si>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</si>
  <si>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</si>
  <si>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</si>
  <si>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</si>
  <si>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</si>
  <si>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</si>
  <si>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</si>
  <si>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</si>
  <si>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</si>
  <si>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</si>
  <si>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</si>
  <si>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</si>
  <si>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</si>
  <si>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</si>
  <si>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</si>
  <si>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</si>
  <si>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</si>
  <si>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</si>
  <si>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</si>
  <si>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</si>
  <si>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</si>
  <si>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</si>
  <si>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</si>
  <si>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</si>
  <si>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</si>
  <si>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</si>
  <si>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</si>
  <si>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</si>
  <si>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</si>
  <si>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</si>
  <si>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</si>
  <si>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</si>
  <si>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</si>
  <si>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</si>
  <si>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</si>
  <si>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</si>
  <si>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</si>
  <si>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</si>
  <si>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</si>
  <si>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</si>
  <si>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</si>
  <si>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</si>
  <si>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</si>
  <si>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</si>
  <si>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</si>
  <si>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</si>
  <si>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</si>
  <si>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</si>
  <si>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</si>
  <si>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</si>
  <si>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</si>
  <si>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</si>
  <si>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</si>
  <si>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</si>
  <si>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</si>
  <si>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</si>
  <si>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</si>
  <si>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</si>
  <si>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</si>
  <si>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</si>
  <si>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</si>
  <si>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</si>
  <si>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</si>
  <si>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</si>
  <si>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</si>
  <si>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</si>
  <si>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</si>
  <si>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</si>
  <si>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</si>
  <si>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</si>
  <si>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</si>
  <si>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</si>
  <si>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</si>
  <si>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</si>
  <si>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</si>
  <si>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</si>
  <si>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</si>
  <si>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</si>
  <si>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</si>
  <si>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</si>
  <si>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</si>
  <si>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</si>
  <si>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</si>
  <si>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</si>
  <si>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</si>
  <si>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</si>
  <si>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</si>
  <si>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</si>
  <si>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</si>
  <si>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</si>
  <si>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</si>
  <si>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</si>
  <si>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</si>
  <si>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</si>
  <si>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</si>
  <si>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</si>
  <si>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</si>
  <si>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</si>
  <si>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</si>
  <si>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</si>
  <si>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</si>
  <si>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</si>
  <si>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</si>
  <si>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</si>
  <si>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</si>
  <si>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</si>
  <si>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</si>
  <si>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</si>
  <si>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</si>
  <si>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</si>
  <si>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</si>
  <si>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</si>
  <si>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</si>
  <si>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</si>
  <si>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</si>
  <si>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</si>
  <si>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</si>
  <si>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</si>
  <si>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</si>
  <si>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</si>
  <si>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</si>
  <si>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</si>
  <si>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</si>
  <si>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</si>
  <si>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</si>
  <si>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</si>
  <si>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</si>
  <si>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</si>
  <si>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</si>
  <si>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</si>
  <si>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</si>
  <si>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</si>
  <si>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</si>
  <si>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</si>
  <si>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</si>
  <si>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</si>
  <si>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</si>
  <si>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</si>
  <si>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</si>
  <si>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</si>
  <si>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</si>
  <si>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</si>
  <si>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</si>
  <si>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</si>
  <si>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</si>
  <si>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</si>
  <si>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</si>
  <si>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</si>
  <si>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</si>
  <si>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</si>
  <si>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</si>
  <si>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</si>
  <si>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</si>
  <si>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</si>
  <si>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</si>
  <si>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</si>
  <si>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</si>
  <si>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</si>
  <si>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</si>
  <si>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</si>
  <si>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</si>
  <si>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</si>
  <si>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</si>
  <si>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</si>
  <si>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</si>
  <si>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</si>
  <si>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</si>
  <si>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</si>
  <si>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</si>
  <si>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</si>
  <si>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</si>
  <si>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</si>
  <si>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</si>
  <si>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</si>
  <si>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</si>
  <si>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</si>
  <si>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</si>
  <si>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</si>
  <si>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</si>
  <si>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</si>
  <si>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</si>
  <si>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</si>
  <si>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</si>
  <si>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</si>
  <si>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</si>
  <si>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</si>
  <si>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</si>
  <si>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</si>
  <si>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</si>
  <si>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</si>
  <si>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</si>
  <si>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</si>
  <si>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</si>
  <si>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</si>
  <si>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</si>
  <si>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</si>
  <si>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</si>
  <si>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</si>
  <si>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</si>
  <si>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</si>
  <si>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</si>
  <si>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</si>
  <si>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</si>
  <si>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</si>
  <si>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</si>
  <si>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</si>
  <si>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</si>
  <si>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</si>
  <si>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</si>
  <si>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</si>
  <si>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</si>
  <si>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</si>
  <si>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</si>
  <si>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</si>
  <si>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</si>
  <si>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</si>
  <si>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</si>
  <si>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</si>
  <si>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</si>
  <si>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</si>
  <si>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</si>
  <si>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</si>
  <si>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</si>
  <si>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</si>
  <si>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</si>
  <si>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</si>
  <si>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</si>
  <si>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</si>
  <si>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</si>
  <si>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</si>
  <si>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</si>
  <si>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</si>
  <si>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</si>
  <si>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</si>
  <si>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</si>
  <si>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</si>
  <si>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</si>
  <si>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</si>
  <si>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</si>
  <si>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</si>
  <si>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</si>
  <si>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</si>
  <si>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</si>
  <si>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</si>
  <si>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</si>
  <si>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</si>
  <si>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</si>
  <si>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</si>
  <si>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</si>
  <si>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</si>
  <si>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</si>
  <si>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</si>
  <si>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</si>
  <si>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</si>
  <si>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</si>
  <si>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</si>
  <si>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</si>
  <si>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</si>
  <si>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</si>
  <si>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</si>
  <si>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</si>
  <si>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</si>
  <si>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</si>
  <si>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</si>
  <si>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</si>
  <si>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</si>
  <si>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</si>
  <si>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</si>
  <si>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</si>
  <si>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</si>
  <si>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</si>
  <si>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</si>
  <si>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</si>
  <si>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</si>
  <si>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</si>
  <si>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</si>
  <si>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</si>
  <si>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</si>
  <si>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</si>
  <si>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</si>
  <si>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</si>
  <si>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</si>
  <si>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</si>
  <si>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</si>
  <si>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</si>
  <si>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</si>
  <si>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</si>
  <si>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</si>
  <si>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</si>
  <si>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</si>
  <si>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</si>
  <si>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</si>
  <si>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</si>
  <si>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</si>
  <si>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</si>
  <si>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</si>
  <si>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</si>
  <si>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</si>
  <si>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</si>
  <si>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</si>
  <si>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</si>
  <si>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</si>
  <si>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</si>
  <si>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</si>
  <si>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</si>
  <si>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</si>
  <si>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</si>
  <si>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</si>
  <si>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</si>
  <si>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</si>
  <si>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</si>
  <si>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</si>
  <si>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</si>
  <si>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</si>
  <si>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</si>
  <si>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</si>
  <si>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</si>
  <si>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</si>
  <si>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</si>
  <si>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</si>
  <si>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</si>
  <si>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</si>
  <si>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</si>
  <si>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</si>
  <si>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</si>
  <si>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</si>
  <si>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</si>
  <si>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</si>
  <si>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</si>
  <si>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</si>
  <si>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</si>
  <si>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</si>
  <si>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</si>
  <si>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</si>
  <si>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</si>
  <si>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</si>
  <si>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</si>
  <si>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</si>
  <si>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</si>
  <si>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</si>
  <si>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</si>
  <si>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</si>
  <si>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</si>
  <si>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</si>
  <si>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</si>
  <si>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</si>
  <si>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</si>
  <si>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</si>
  <si>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</si>
  <si>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</si>
  <si>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</si>
  <si>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</si>
  <si>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</si>
  <si>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</si>
  <si>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</si>
  <si>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</si>
  <si>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</si>
  <si>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</si>
  <si>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</si>
  <si>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</si>
  <si>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</si>
  <si>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</si>
  <si>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</si>
  <si>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</si>
  <si>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</si>
  <si>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</si>
  <si>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</si>
  <si>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</si>
  <si>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</si>
  <si>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</si>
  <si>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</si>
  <si>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</si>
  <si>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</si>
  <si>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</si>
  <si>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</si>
  <si>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</si>
  <si>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</si>
  <si>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</si>
  <si>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</si>
  <si>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</si>
  <si>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</si>
  <si>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</si>
  <si>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</si>
  <si>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</si>
  <si>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</si>
  <si>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</si>
  <si>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</si>
  <si>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</si>
  <si>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</si>
  <si>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</si>
  <si>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</si>
  <si>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</si>
  <si>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</si>
  <si>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</si>
  <si>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</si>
  <si>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</si>
  <si>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</si>
  <si>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</si>
  <si>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</si>
  <si>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</si>
  <si>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</si>
  <si>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</si>
  <si>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</si>
  <si>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</si>
  <si>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</si>
  <si>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</si>
  <si>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</si>
  <si>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</si>
  <si>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</si>
  <si>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</si>
  <si>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</si>
  <si>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</si>
  <si>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</si>
  <si>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</si>
  <si>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</si>
  <si>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</si>
  <si>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</si>
  <si>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</si>
  <si>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</si>
  <si>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</si>
  <si>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</si>
  <si>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</si>
  <si>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</si>
  <si>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</si>
  <si>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</si>
  <si>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</si>
  <si>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</si>
  <si>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</si>
  <si>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</si>
  <si>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</si>
  <si>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</si>
  <si>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</si>
  <si>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</si>
  <si>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</si>
  <si>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</si>
  <si>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</si>
  <si>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</si>
  <si>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</si>
  <si>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</si>
  <si>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</si>
  <si>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</si>
  <si>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</si>
  <si>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</si>
  <si>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</si>
  <si>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</si>
  <si>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</si>
  <si>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</si>
  <si>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</si>
  <si>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</si>
  <si>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</si>
  <si>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</si>
  <si>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</si>
  <si>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</si>
  <si>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</si>
  <si>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</si>
  <si>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</si>
  <si>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</si>
  <si>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</si>
  <si>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</si>
  <si>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</si>
  <si>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</si>
  <si>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</si>
  <si>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</si>
  <si>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</si>
  <si>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</si>
  <si>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</si>
  <si>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</si>
  <si>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</si>
  <si>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</si>
  <si>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</si>
  <si>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</si>
  <si>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</si>
  <si>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</si>
  <si>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</si>
  <si>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</si>
  <si>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</si>
  <si>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</si>
  <si>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</si>
  <si>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</si>
  <si>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</si>
  <si>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</si>
  <si>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</si>
  <si>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</si>
  <si>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</si>
  <si>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</si>
  <si>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</si>
  <si>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</si>
  <si>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</si>
  <si>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</si>
  <si>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</si>
  <si>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</si>
  <si>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</si>
  <si>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</si>
  <si>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</si>
  <si>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</si>
  <si>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</si>
  <si>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</si>
  <si>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</si>
  <si>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</si>
  <si>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</si>
  <si>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</si>
  <si>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</si>
  <si>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</si>
  <si>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</si>
  <si>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</si>
  <si>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</si>
  <si>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</si>
  <si>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</si>
  <si>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</si>
  <si>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</si>
  <si>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</si>
  <si>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</si>
  <si>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</si>
  <si>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</si>
  <si>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</si>
  <si>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</si>
  <si>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</si>
  <si>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</si>
  <si>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</si>
  <si>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</si>
  <si>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</si>
  <si>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</si>
  <si>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</si>
  <si>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</si>
  <si>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</si>
  <si>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</si>
  <si>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</si>
  <si>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</si>
  <si>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</si>
  <si>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</si>
  <si>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</si>
  <si>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</si>
  <si>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</si>
  <si>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</si>
  <si>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</si>
  <si>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</si>
  <si>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</si>
  <si>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</si>
  <si>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</si>
  <si>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</si>
  <si>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</si>
  <si>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</si>
  <si>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</si>
  <si>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</si>
  <si>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</si>
  <si>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</si>
  <si>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</si>
  <si>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</si>
  <si>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</si>
  <si>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</si>
  <si>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</si>
  <si>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</si>
  <si>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</si>
  <si>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</si>
  <si>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</si>
  <si>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</si>
  <si>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</si>
  <si>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</si>
  <si>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</si>
  <si>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</si>
  <si>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</si>
  <si>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</si>
  <si>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</si>
  <si>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</si>
  <si>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</si>
  <si>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</si>
  <si>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</si>
  <si>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</si>
  <si>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</si>
  <si>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</si>
  <si>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</si>
  <si>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</si>
  <si>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</si>
  <si>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</si>
  <si>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</si>
  <si>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</si>
  <si>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</si>
  <si>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</si>
  <si>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</si>
  <si>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</si>
  <si>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</si>
  <si>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</si>
  <si>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</si>
  <si>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</si>
  <si>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</si>
  <si>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</si>
  <si>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</si>
  <si>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</si>
  <si>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</si>
  <si>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</si>
  <si>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</si>
  <si>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</si>
  <si>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</si>
  <si>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</si>
  <si>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</si>
  <si>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</si>
  <si>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</si>
  <si>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</si>
  <si>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</si>
  <si>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</si>
  <si>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</si>
  <si>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</si>
  <si>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</si>
  <si>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</si>
  <si>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</si>
  <si>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</si>
  <si>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</si>
  <si>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</si>
  <si>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</si>
  <si>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</si>
  <si>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</si>
  <si>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</si>
  <si>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</si>
  <si>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</si>
  <si>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</si>
  <si>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</si>
  <si>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</si>
  <si>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</si>
  <si>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</si>
  <si>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</si>
  <si>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</si>
  <si>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</si>
  <si>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</si>
  <si>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</si>
  <si>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</si>
  <si>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</si>
  <si>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</si>
  <si>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</si>
  <si>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</si>
  <si>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</si>
  <si>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</si>
  <si>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</si>
  <si>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</si>
  <si>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</si>
  <si>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</si>
  <si>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</si>
  <si>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</si>
  <si>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</si>
  <si>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</si>
  <si>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</si>
  <si>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</si>
  <si>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</si>
  <si>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</si>
  <si>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</si>
  <si>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</si>
  <si>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</si>
  <si>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</si>
  <si>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</si>
  <si>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</si>
  <si>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</si>
  <si>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</si>
  <si>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</si>
  <si>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</si>
  <si>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</si>
  <si>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</si>
  <si>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</si>
  <si>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</si>
  <si>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</si>
  <si>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</si>
  <si>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</si>
  <si>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</si>
  <si>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</si>
  <si>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</si>
  <si>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</si>
  <si>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</si>
  <si>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</si>
  <si>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</si>
  <si>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</si>
  <si>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</si>
  <si>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</si>
  <si>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</si>
  <si>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</si>
  <si>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</si>
  <si>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</si>
  <si>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</si>
  <si>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</si>
  <si>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</si>
  <si>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</si>
  <si>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</si>
  <si>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</si>
  <si>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</si>
  <si>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</si>
  <si>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</si>
  <si>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</si>
  <si>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</si>
  <si>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</si>
  <si>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</si>
  <si>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</si>
  <si>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</si>
  <si>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</si>
  <si>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</si>
  <si>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</si>
  <si>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</si>
  <si>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</si>
  <si>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</si>
  <si>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</si>
  <si>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</si>
  <si>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</si>
  <si>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</si>
  <si>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</si>
  <si>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</si>
  <si>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</si>
  <si>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</si>
  <si>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</si>
  <si>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</si>
  <si>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</si>
  <si>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</si>
  <si>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</si>
  <si>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</si>
  <si>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</si>
  <si>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</si>
  <si>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</si>
  <si>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</si>
  <si>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</si>
  <si>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</si>
  <si>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</si>
  <si>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</si>
  <si>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</si>
  <si>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</si>
  <si>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</si>
  <si>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</si>
  <si>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</si>
  <si>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</si>
  <si>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</si>
  <si>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</si>
  <si>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</si>
  <si>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</si>
  <si>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</si>
  <si>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</si>
  <si>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</si>
  <si>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</si>
  <si>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</si>
  <si>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</si>
  <si>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</si>
  <si>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</si>
  <si>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</si>
  <si>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</si>
  <si>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</si>
  <si>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</si>
  <si>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</si>
  <si>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</si>
  <si>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</si>
  <si>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</si>
  <si>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</si>
  <si>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</si>
  <si>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</si>
  <si>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</si>
  <si>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</si>
  <si>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</si>
  <si>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</si>
  <si>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</si>
  <si>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</si>
  <si>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</si>
  <si>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</si>
  <si>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</si>
  <si>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</si>
  <si>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</si>
  <si>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</si>
  <si>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</si>
  <si>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</si>
  <si>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</si>
  <si>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</si>
  <si>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</si>
  <si>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</si>
  <si>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</si>
  <si>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</si>
  <si>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</si>
  <si>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</si>
  <si>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</si>
  <si>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</si>
  <si>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</si>
  <si>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</si>
  <si>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</si>
  <si>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</si>
  <si>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</si>
  <si>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</si>
  <si>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</si>
  <si>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</si>
  <si>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</si>
  <si>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</si>
  <si>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</si>
  <si>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</si>
  <si>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</si>
  <si>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</si>
  <si>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</si>
  <si>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</si>
  <si>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</si>
  <si>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</si>
  <si>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</si>
  <si>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</si>
  <si>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</si>
  <si>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</si>
  <si>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</si>
  <si>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</si>
  <si>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</si>
  <si>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</si>
  <si>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</si>
  <si>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</si>
  <si>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</si>
  <si>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</si>
  <si>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</si>
  <si>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</si>
  <si>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</si>
  <si>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</si>
  <si>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</si>
  <si>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</si>
  <si>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</si>
  <si>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</si>
  <si>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</si>
  <si>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</si>
  <si>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</si>
  <si>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</si>
  <si>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</si>
  <si>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</si>
  <si>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</si>
  <si>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</si>
  <si>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</si>
  <si>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</si>
  <si>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</si>
  <si>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</si>
  <si>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</si>
  <si>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</si>
  <si>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</si>
  <si>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</si>
  <si>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</si>
  <si>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</si>
  <si>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</si>
  <si>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</si>
  <si>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</si>
  <si>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</si>
  <si>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</si>
  <si>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</si>
  <si>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</si>
  <si>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</si>
  <si>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</si>
  <si>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</si>
  <si>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</si>
  <si>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</si>
  <si>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</si>
  <si>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</si>
  <si>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</si>
  <si>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</si>
  <si>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</si>
  <si>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</si>
  <si>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</si>
  <si>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</si>
  <si>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</si>
  <si>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</si>
  <si>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</si>
  <si>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</si>
  <si>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</si>
  <si>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</si>
  <si>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</si>
  <si>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</si>
  <si>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</si>
  <si>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</si>
  <si>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</si>
  <si>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</si>
  <si>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</si>
  <si>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</si>
  <si>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</si>
  <si>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</si>
  <si>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</si>
  <si>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</si>
  <si>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</si>
  <si>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</si>
  <si>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</si>
  <si>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</si>
  <si>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</si>
  <si>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</si>
  <si>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</si>
  <si>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</si>
  <si>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</si>
  <si>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</si>
  <si>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</si>
  <si>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</si>
  <si>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</si>
  <si>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</si>
  <si>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</si>
  <si>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</si>
  <si>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</si>
  <si>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</si>
  <si>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</si>
  <si>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</si>
  <si>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</si>
  <si>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</si>
  <si>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</si>
  <si>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</si>
  <si>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</si>
  <si>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</si>
  <si>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</si>
  <si>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</si>
  <si>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</si>
  <si>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</si>
  <si>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</si>
  <si>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</si>
  <si>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</si>
  <si>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</si>
  <si>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</si>
  <si>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</si>
  <si>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</si>
  <si>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</si>
  <si>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</si>
  <si>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</si>
  <si>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</si>
  <si>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</si>
  <si>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</si>
  <si>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</si>
  <si>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</si>
  <si>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</si>
  <si>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</si>
  <si>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</si>
  <si>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</si>
  <si>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</si>
  <si>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</si>
  <si>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</si>
  <si>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</si>
  <si>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</si>
  <si>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</si>
  <si>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</si>
  <si>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</si>
  <si>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</si>
  <si>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</si>
  <si>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</si>
  <si>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</si>
  <si>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</si>
  <si>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</si>
  <si>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</si>
  <si>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</si>
  <si>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</si>
  <si>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</si>
  <si>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</si>
  <si>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</si>
  <si>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</si>
  <si>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</si>
  <si>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</si>
  <si>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</si>
  <si>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</si>
  <si>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</si>
  <si>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</si>
  <si>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</si>
  <si>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</si>
  <si>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</si>
  <si>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</si>
  <si>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</si>
  <si>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</si>
  <si>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</si>
  <si>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</si>
  <si>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</si>
  <si>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</si>
  <si>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</si>
  <si>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</si>
  <si>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</si>
  <si>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</si>
  <si>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</si>
  <si>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</si>
  <si>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</si>
  <si>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</si>
  <si>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</si>
  <si>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</si>
  <si>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</si>
  <si>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</si>
  <si>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</si>
  <si>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</si>
  <si>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</si>
  <si>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</si>
  <si>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</si>
  <si>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</si>
  <si>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</si>
  <si>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</si>
  <si>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</si>
  <si>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</si>
  <si>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</si>
  <si>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</si>
  <si>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</si>
  <si>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</si>
  <si>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</si>
  <si>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</si>
  <si>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</si>
  <si>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</si>
  <si>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</si>
  <si>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</si>
  <si>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</si>
  <si>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</si>
  <si>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</si>
  <si>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</si>
  <si>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</si>
  <si>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</si>
  <si>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</si>
  <si>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</si>
  <si>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</si>
  <si>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</si>
  <si>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</si>
  <si>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</si>
  <si>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</si>
  <si>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</si>
  <si>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</si>
  <si>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</si>
  <si>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</si>
  <si>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</si>
  <si>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</si>
  <si>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</si>
  <si>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</si>
  <si>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</si>
  <si>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</si>
  <si>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</si>
  <si>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</si>
  <si>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</si>
  <si>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</si>
  <si>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</si>
  <si>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</si>
  <si>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</si>
  <si>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</si>
  <si>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</si>
  <si>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</si>
  <si>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</si>
  <si>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</si>
  <si>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</si>
  <si>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</si>
  <si>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</si>
  <si>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</si>
  <si>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</si>
  <si>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</si>
  <si>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</si>
  <si>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</si>
  <si>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</si>
  <si>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</si>
  <si>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</si>
  <si>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</si>
  <si>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</si>
  <si>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</si>
  <si>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</si>
  <si>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</si>
  <si>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</si>
  <si>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</si>
  <si>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</si>
  <si>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</si>
  <si>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</si>
  <si>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</si>
  <si>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</si>
  <si>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</si>
  <si>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</si>
  <si>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</si>
  <si>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</si>
  <si>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</si>
  <si>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</si>
  <si>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</si>
  <si>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</si>
  <si>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</si>
  <si>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</si>
  <si>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</si>
  <si>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</si>
  <si>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</si>
  <si>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</si>
  <si>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</si>
  <si>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</si>
  <si>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</si>
  <si>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</si>
  <si>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</si>
  <si>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</si>
  <si>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</si>
  <si>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</si>
  <si>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</si>
  <si>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</si>
  <si>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</si>
  <si>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</si>
  <si>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</si>
  <si>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</si>
  <si>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</si>
  <si>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</si>
  <si>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</si>
  <si>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</si>
  <si>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</si>
  <si>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</si>
  <si>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</si>
  <si>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</si>
  <si>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</si>
  <si>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</si>
  <si>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</si>
  <si>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</si>
  <si>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</si>
  <si>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</si>
  <si>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</si>
  <si>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</si>
  <si>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</si>
  <si>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</si>
  <si>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</si>
  <si>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</si>
  <si>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</si>
  <si>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</si>
  <si>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</si>
  <si>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</si>
  <si>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</si>
  <si>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</si>
  <si>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</si>
  <si>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</si>
  <si>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</si>
  <si>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</si>
  <si>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</si>
  <si>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</si>
  <si>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</si>
  <si>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</si>
  <si>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</si>
  <si>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</si>
  <si>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</si>
  <si>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</si>
  <si>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</si>
  <si>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</si>
  <si>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</si>
  <si>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</si>
  <si>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</si>
  <si>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</si>
  <si>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</si>
  <si>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</si>
  <si>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</si>
  <si>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</si>
  <si>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</si>
  <si>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</si>
  <si>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</si>
  <si>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</si>
  <si>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</si>
  <si>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</si>
  <si>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</si>
  <si>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</si>
  <si>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</si>
  <si>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</si>
  <si>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</si>
  <si>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</si>
  <si>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</si>
  <si>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</si>
  <si>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</si>
  <si>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</si>
  <si>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</si>
  <si>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</si>
  <si>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</si>
  <si>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</si>
  <si>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</si>
  <si>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</si>
  <si>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</si>
  <si>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</si>
  <si>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</si>
  <si>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</si>
  <si>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</si>
  <si>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</si>
  <si>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</si>
  <si>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</si>
  <si>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</si>
  <si>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</si>
  <si>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</si>
  <si>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</si>
  <si>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</si>
  <si>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</si>
  <si>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</si>
  <si>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</si>
  <si>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</si>
  <si>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</si>
  <si>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</si>
  <si>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</si>
  <si>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</si>
  <si>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</si>
  <si>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</si>
  <si>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</si>
  <si>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</si>
  <si>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</si>
  <si>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</si>
  <si>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</si>
  <si>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</si>
  <si>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</si>
  <si>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</si>
  <si>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</si>
  <si>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</si>
  <si>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</si>
  <si>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</si>
  <si>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</si>
  <si>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</si>
  <si>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</si>
  <si>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</si>
  <si>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</si>
  <si>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</si>
  <si>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</si>
  <si>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</si>
  <si>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</si>
  <si>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</si>
  <si>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</si>
  <si>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</si>
  <si>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</si>
  <si>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</si>
  <si>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</si>
  <si>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</si>
  <si>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</si>
  <si>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</si>
  <si>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</si>
  <si>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</si>
  <si>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</si>
  <si>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</si>
  <si>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</si>
  <si>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</si>
  <si>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</si>
  <si>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</si>
  <si>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</si>
  <si>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</si>
  <si>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</si>
  <si>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</si>
  <si>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</si>
  <si>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</si>
  <si>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</si>
  <si>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</si>
  <si>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</si>
  <si>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</si>
  <si>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</si>
  <si>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</si>
  <si>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</si>
  <si>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</si>
  <si>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</si>
  <si>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</si>
  <si>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</si>
  <si>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</si>
  <si>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</si>
  <si>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</si>
  <si>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</si>
  <si>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</si>
  <si>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</si>
  <si>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</si>
  <si>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</si>
  <si>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</si>
  <si>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</si>
  <si>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</si>
  <si>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</si>
  <si>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</si>
  <si>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</si>
  <si>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</si>
  <si>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</si>
  <si>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</si>
  <si>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</si>
  <si>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</si>
  <si>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</si>
  <si>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</si>
  <si>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</si>
  <si>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</si>
  <si>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</si>
  <si>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</si>
  <si>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</si>
  <si>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</si>
  <si>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</si>
  <si>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</si>
  <si>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</si>
  <si>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</si>
  <si>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</si>
  <si>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</si>
  <si>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</si>
  <si>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</si>
  <si>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</si>
  <si>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</si>
  <si>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</si>
  <si>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</si>
  <si>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</si>
  <si>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</si>
  <si>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</si>
  <si>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</si>
  <si>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</si>
  <si>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</si>
  <si>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</si>
  <si>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</si>
  <si>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</si>
  <si>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</si>
  <si>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</si>
  <si>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</si>
  <si>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</si>
  <si>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</si>
  <si>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</si>
  <si>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</si>
  <si>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</si>
  <si>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</si>
  <si>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</si>
  <si>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</si>
  <si>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</si>
  <si>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</si>
  <si>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</si>
  <si>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</si>
  <si>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</si>
  <si>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</si>
  <si>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</si>
  <si>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</si>
  <si>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</si>
  <si>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</si>
  <si>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</si>
  <si>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</si>
  <si>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</si>
  <si>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</si>
  <si>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</si>
  <si>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</si>
  <si>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</si>
  <si>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</si>
  <si>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</si>
  <si>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</si>
  <si>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</si>
  <si>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</si>
  <si>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</si>
  <si>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</si>
  <si>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</si>
  <si>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</si>
  <si>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</si>
  <si>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</si>
  <si>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</si>
  <si>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</si>
  <si>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</si>
  <si>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</si>
  <si>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</si>
  <si>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</si>
  <si>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</si>
  <si>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</si>
  <si>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</si>
  <si>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</si>
  <si>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</si>
  <si>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</si>
  <si>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</si>
  <si>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</si>
  <si>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</si>
  <si>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</si>
  <si>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</si>
  <si>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</si>
  <si>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</si>
  <si>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</si>
  <si>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</si>
  <si>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</si>
  <si>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</si>
  <si>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</si>
  <si>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</si>
  <si>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</si>
  <si>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</si>
  <si>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</si>
  <si>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</si>
  <si>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</si>
  <si>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</si>
  <si>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</si>
  <si>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</si>
  <si>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</si>
  <si>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</si>
  <si>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</si>
  <si>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</si>
  <si>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</si>
  <si>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</si>
  <si>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</si>
  <si>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</si>
  <si>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</si>
  <si>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</si>
  <si>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</si>
  <si>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</si>
  <si>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</si>
  <si>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</si>
  <si>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</si>
  <si>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</si>
  <si>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</si>
  <si>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</si>
  <si>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</si>
  <si>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</si>
  <si>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</si>
  <si>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</si>
  <si>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</si>
  <si>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</si>
  <si>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</si>
  <si>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</si>
  <si>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</si>
  <si>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</si>
  <si>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</si>
  <si>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</si>
  <si>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</si>
  <si>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</si>
  <si>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</si>
  <si>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</si>
  <si>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</si>
  <si>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</si>
  <si>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</si>
  <si>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</si>
  <si>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</si>
  <si>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</si>
  <si>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</si>
  <si>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</si>
  <si>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</si>
  <si>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</si>
  <si>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</si>
  <si>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</si>
  <si>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</si>
  <si>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</si>
  <si>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</si>
  <si>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</si>
  <si>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</si>
  <si>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</si>
  <si>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</si>
  <si>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</si>
  <si>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</si>
  <si>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</si>
  <si>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</si>
  <si>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</si>
  <si>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</si>
  <si>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</si>
  <si>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</si>
  <si>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</si>
  <si>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</si>
  <si>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</si>
  <si>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</si>
  <si>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</si>
  <si>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</si>
  <si>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</si>
  <si>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</si>
  <si>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</si>
  <si>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</si>
  <si>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</si>
  <si>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</si>
  <si>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</si>
  <si>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</si>
  <si>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</si>
  <si>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</si>
  <si>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</si>
  <si>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</si>
  <si>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</si>
  <si>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</si>
  <si>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</si>
  <si>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</si>
  <si>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</si>
  <si>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</si>
  <si>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</si>
  <si>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</si>
  <si>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</si>
  <si>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</si>
  <si>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</si>
  <si>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</si>
  <si>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</si>
  <si>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</si>
  <si>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</si>
  <si>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</si>
  <si>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</si>
  <si>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</si>
  <si>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</si>
  <si>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</si>
  <si>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</si>
  <si>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</si>
  <si>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</si>
  <si>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</si>
  <si>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</si>
  <si>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</si>
  <si>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</si>
  <si>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</si>
  <si>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</si>
  <si>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</si>
  <si>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</si>
  <si>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</si>
  <si>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</si>
  <si>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</si>
  <si>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</si>
  <si>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</si>
  <si>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</si>
  <si>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</si>
  <si>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</si>
  <si>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</si>
  <si>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</si>
  <si>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</si>
  <si>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</si>
  <si>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</si>
  <si>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</si>
  <si>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</si>
  <si>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</si>
  <si>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</si>
  <si>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</si>
  <si>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</si>
  <si>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</si>
  <si>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</si>
  <si>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</si>
  <si>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</si>
  <si>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</si>
  <si>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</si>
  <si>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</si>
  <si>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</si>
  <si>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</si>
  <si>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</si>
  <si>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</si>
  <si>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</si>
  <si>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</si>
  <si>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</si>
  <si>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</si>
  <si>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</si>
  <si>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</si>
  <si>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</si>
  <si>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</si>
  <si>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</si>
  <si>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</si>
  <si>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</si>
  <si>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</si>
  <si>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</si>
  <si>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</si>
  <si>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</si>
  <si>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</si>
  <si>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</si>
  <si>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</si>
  <si>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</si>
  <si>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</si>
  <si>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</si>
  <si>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</si>
  <si>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</si>
  <si>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</si>
  <si>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</si>
  <si>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</si>
  <si>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</si>
  <si>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</si>
  <si>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</si>
  <si>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</si>
  <si>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</si>
  <si>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</si>
  <si>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</si>
  <si>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</si>
  <si>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</si>
  <si>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</si>
  <si>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</si>
  <si>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</si>
  <si>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</si>
  <si>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</si>
  <si>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</si>
  <si>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</si>
  <si>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</si>
  <si>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</si>
  <si>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</si>
  <si>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</si>
  <si>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</si>
  <si>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</si>
  <si>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</si>
  <si>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</si>
  <si>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</si>
  <si>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</si>
  <si>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</si>
  <si>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</si>
  <si>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</si>
  <si>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</si>
  <si>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</si>
  <si>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</si>
  <si>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</si>
  <si>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</si>
  <si>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</si>
  <si>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</si>
  <si>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</si>
  <si>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</si>
  <si>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</si>
  <si>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</si>
  <si>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</si>
  <si>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</si>
  <si>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</si>
  <si>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</si>
  <si>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</si>
  <si>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</si>
  <si>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</si>
  <si>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</si>
  <si>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</si>
  <si>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</si>
  <si>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</si>
  <si>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</si>
  <si>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</si>
  <si>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</si>
  <si>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</si>
  <si>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</si>
  <si>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</si>
  <si>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</si>
  <si>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</si>
  <si>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</si>
  <si>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</si>
  <si>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</si>
  <si>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</si>
  <si>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</si>
  <si>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</si>
  <si>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</si>
  <si>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</si>
  <si>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</si>
  <si>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</si>
  <si>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</si>
  <si>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</si>
  <si>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</si>
  <si>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</si>
  <si>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</si>
  <si>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</si>
  <si>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</si>
  <si>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</si>
  <si>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</si>
  <si>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</si>
  <si>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</si>
  <si>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</si>
  <si>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</si>
  <si>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</si>
  <si>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</si>
  <si>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</si>
  <si>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</si>
  <si>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</si>
  <si>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</si>
  <si>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</si>
  <si>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</si>
  <si>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</si>
  <si>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</si>
  <si>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</si>
  <si>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</si>
  <si>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</si>
  <si>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</si>
  <si>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</si>
  <si>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</si>
  <si>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</si>
  <si>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</si>
  <si>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</si>
  <si>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</si>
  <si>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</si>
  <si>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</si>
  <si>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</si>
  <si>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</si>
  <si>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</si>
  <si>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</si>
  <si>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</si>
  <si>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</si>
  <si>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</si>
  <si>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</si>
  <si>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</si>
  <si>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</si>
  <si>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</si>
  <si>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</si>
  <si>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</si>
  <si>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</si>
  <si>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</si>
  <si>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</si>
  <si>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</si>
  <si>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</si>
  <si>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</si>
  <si>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</si>
  <si>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</si>
  <si>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</si>
  <si>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</si>
  <si>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</si>
  <si>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</si>
  <si>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</si>
  <si>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</si>
  <si>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</si>
  <si>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</si>
  <si>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</si>
  <si>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</si>
  <si>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</si>
  <si>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</si>
  <si>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</si>
  <si>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</si>
  <si>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</si>
  <si>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</si>
  <si>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</si>
  <si>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</si>
  <si>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</si>
  <si>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</si>
  <si>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</si>
  <si>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</si>
  <si>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</si>
  <si>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</si>
  <si>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</si>
  <si>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</si>
  <si>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</si>
  <si>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</si>
  <si>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</si>
  <si>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</si>
  <si>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</si>
  <si>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</si>
  <si>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</si>
  <si>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</si>
  <si>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</si>
  <si>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</si>
  <si>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</si>
  <si>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</si>
  <si>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</si>
  <si>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</si>
  <si>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</si>
  <si>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</si>
  <si>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</si>
  <si>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</si>
  <si>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</si>
  <si>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</si>
  <si>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</si>
  <si>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</si>
  <si>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</si>
  <si>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</si>
  <si>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</si>
  <si>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</si>
  <si>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</si>
  <si>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</si>
  <si>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</si>
  <si>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</si>
  <si>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</si>
  <si>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</si>
  <si>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</si>
  <si>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</si>
  <si>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</si>
  <si>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</si>
  <si>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</si>
  <si>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</si>
  <si>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</si>
  <si>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</si>
  <si>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</si>
  <si>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</si>
  <si>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</si>
  <si>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</si>
  <si>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</si>
  <si>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</si>
  <si>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</si>
  <si>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</si>
  <si>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</si>
  <si>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</si>
  <si>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</si>
  <si>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</si>
  <si>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</si>
  <si>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</si>
  <si>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</si>
  <si>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</si>
  <si>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</si>
  <si>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</si>
  <si>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</si>
  <si>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</si>
  <si>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</si>
  <si>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</si>
  <si>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</si>
  <si>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</si>
  <si>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</si>
  <si>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</si>
  <si>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</si>
  <si>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</si>
  <si>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</si>
  <si>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</si>
  <si>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</si>
  <si>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</si>
  <si>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</si>
  <si>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</si>
  <si>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</si>
  <si>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</si>
  <si>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</si>
  <si>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</si>
  <si>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</si>
  <si>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</si>
  <si>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</si>
  <si>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</si>
  <si>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</si>
  <si>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</si>
  <si>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</si>
  <si>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</si>
  <si>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</si>
  <si>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</si>
  <si>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</si>
  <si>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</si>
  <si>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</si>
  <si>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</si>
  <si>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</si>
  <si>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</si>
  <si>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</si>
  <si>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</si>
  <si>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</si>
  <si>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</si>
  <si>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</si>
  <si>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</si>
  <si>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</si>
  <si>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</si>
  <si>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</si>
  <si>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</si>
  <si>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</si>
  <si>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</si>
  <si>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</si>
  <si>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</si>
  <si>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</si>
  <si>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</si>
  <si>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</si>
  <si>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</si>
  <si>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</si>
  <si>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</si>
  <si>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</si>
  <si>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</si>
  <si>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</si>
  <si>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</si>
  <si>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</si>
  <si>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</si>
  <si>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</si>
  <si>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</si>
  <si>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</si>
  <si>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</si>
  <si>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</si>
  <si>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</si>
  <si>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</si>
  <si>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</si>
  <si>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</si>
  <si>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</si>
  <si>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</si>
  <si>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</si>
  <si>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</si>
  <si>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</si>
  <si>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</si>
  <si>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</si>
  <si>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</si>
  <si>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</si>
  <si>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</si>
  <si>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</si>
  <si>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</si>
  <si>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</si>
  <si>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</si>
  <si>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</si>
  <si>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</si>
  <si>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</si>
  <si>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</si>
  <si>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</si>
  <si>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</si>
  <si>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</si>
  <si>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</si>
  <si>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</si>
  <si>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</si>
  <si>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</si>
  <si>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</si>
  <si>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</si>
  <si>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</si>
  <si>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</si>
  <si>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</si>
  <si>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</si>
  <si>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</si>
  <si>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</si>
  <si>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</si>
  <si>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</si>
  <si>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</si>
  <si>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</si>
  <si>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</si>
  <si>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</si>
  <si>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</si>
  <si>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</si>
  <si>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</si>
  <si>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</si>
  <si>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</si>
  <si>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</si>
  <si>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</si>
  <si>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</si>
  <si>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</si>
  <si>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</si>
  <si>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</si>
  <si>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</si>
  <si>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</si>
  <si>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</si>
  <si>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</si>
  <si>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</si>
  <si>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</si>
  <si>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</si>
  <si>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</si>
  <si>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</si>
  <si>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</si>
  <si>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</si>
  <si>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</si>
  <si>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</si>
  <si>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</si>
  <si>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</si>
  <si>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</si>
  <si>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</si>
  <si>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</si>
  <si>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</si>
  <si>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</si>
  <si>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</si>
  <si>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</si>
  <si>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</si>
  <si>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</si>
  <si>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</si>
  <si>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</si>
  <si>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</si>
  <si>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</si>
  <si>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</si>
  <si>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</si>
  <si>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</si>
  <si>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</si>
  <si>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</si>
  <si>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</si>
  <si>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</si>
  <si>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</si>
  <si>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</si>
  <si>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</si>
  <si>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</si>
  <si>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</si>
  <si>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</si>
  <si>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</si>
  <si>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</si>
  <si>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</si>
  <si>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</si>
  <si>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</si>
  <si>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</si>
  <si>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</si>
  <si>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</si>
  <si>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</si>
  <si>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</si>
  <si>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</si>
  <si>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</si>
  <si>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</si>
  <si>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</si>
  <si>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</si>
  <si>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</si>
  <si>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</si>
  <si>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</si>
  <si>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</si>
  <si>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</si>
  <si>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</si>
  <si>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</si>
  <si>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</si>
  <si>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</si>
  <si>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</si>
  <si>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</si>
  <si>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</si>
  <si>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</si>
  <si>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</si>
  <si>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</si>
  <si>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</si>
  <si>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</si>
  <si>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</si>
  <si>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</si>
  <si>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</si>
  <si>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</si>
  <si>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</si>
  <si>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</si>
  <si>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</si>
  <si>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</si>
  <si>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</si>
  <si>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</si>
  <si>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</si>
  <si>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</si>
  <si>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</si>
  <si>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</si>
  <si>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</si>
  <si>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</si>
  <si>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</si>
  <si>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</si>
  <si>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</si>
  <si>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</si>
  <si>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</si>
  <si>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</si>
  <si>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</si>
  <si>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</si>
  <si>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</si>
  <si>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</si>
  <si>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</si>
  <si>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</si>
  <si>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</si>
  <si>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</si>
  <si>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</si>
  <si>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</si>
  <si>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</si>
  <si>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</si>
  <si>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</si>
  <si>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</si>
  <si>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</si>
  <si>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</si>
  <si>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</si>
  <si>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</si>
  <si>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</si>
  <si>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</si>
  <si>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</si>
  <si>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</si>
  <si>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</si>
  <si>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</si>
  <si>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</si>
  <si>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</si>
  <si>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</si>
  <si>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</si>
  <si>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</si>
  <si>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</si>
  <si>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</si>
  <si>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</si>
  <si>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</si>
  <si>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</si>
  <si>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</si>
  <si>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</si>
  <si>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</si>
  <si>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</si>
  <si>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</si>
  <si>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</si>
  <si>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</si>
  <si>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</si>
  <si>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</si>
  <si>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</si>
  <si>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</si>
  <si>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</si>
  <si>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</si>
  <si>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</si>
  <si>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</si>
  <si>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</si>
  <si>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</si>
  <si>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</si>
  <si>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</si>
  <si>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</si>
  <si>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</si>
  <si>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</si>
  <si>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</si>
  <si>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</si>
  <si>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</si>
  <si>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</si>
  <si>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</si>
  <si>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</si>
  <si>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</si>
  <si>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</si>
  <si>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</si>
  <si>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</si>
  <si>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</si>
  <si>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</si>
  <si>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</si>
  <si>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</si>
  <si>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</si>
  <si>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</si>
  <si>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</si>
  <si>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</si>
  <si>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</si>
  <si>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</si>
  <si>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</si>
  <si>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</si>
  <si>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</si>
  <si>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</si>
  <si>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</si>
  <si>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</si>
  <si>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</si>
  <si>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</si>
  <si>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</si>
  <si>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</si>
  <si>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</si>
  <si>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</si>
  <si>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</si>
  <si>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</si>
  <si>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</si>
  <si>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</si>
  <si>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</si>
  <si>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</si>
  <si>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</si>
  <si>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</si>
  <si>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</si>
  <si>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</si>
  <si>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</si>
  <si>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</si>
  <si>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</si>
  <si>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</si>
  <si>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</si>
  <si>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</si>
  <si>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</si>
  <si>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</si>
  <si>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</si>
  <si>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</si>
  <si>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</si>
  <si>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</si>
  <si>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</si>
  <si>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</si>
  <si>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</si>
  <si>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</si>
  <si>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</si>
  <si>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</si>
  <si>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</si>
  <si>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</si>
  <si>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</si>
  <si>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</si>
  <si>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</si>
  <si>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</si>
  <si>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</si>
  <si>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</si>
  <si>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</si>
  <si>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</si>
  <si>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</si>
  <si>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</si>
  <si>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</si>
  <si>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</si>
  <si>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</si>
  <si>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</si>
  <si>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</si>
  <si>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</si>
  <si>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</si>
  <si>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</si>
  <si>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</si>
  <si>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</si>
  <si>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</si>
  <si>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</si>
  <si>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</si>
  <si>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</si>
  <si>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</si>
  <si>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</si>
  <si>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</si>
  <si>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</si>
  <si>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</si>
  <si>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</si>
  <si>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</si>
  <si>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</si>
  <si>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</si>
  <si>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</si>
  <si>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</si>
  <si>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</si>
  <si>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</si>
  <si>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</si>
  <si>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</si>
  <si>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</si>
  <si>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</si>
  <si>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</si>
  <si>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</si>
  <si>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</si>
  <si>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</si>
  <si>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</si>
  <si>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</si>
  <si>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</si>
  <si>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</si>
  <si>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</si>
  <si>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</si>
  <si>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</si>
  <si>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</si>
  <si>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</si>
  <si>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</si>
  <si>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</si>
  <si>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</si>
  <si>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</si>
  <si>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</si>
  <si>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</si>
  <si>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</si>
  <si>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</si>
  <si>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</si>
  <si>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</si>
  <si>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</si>
  <si>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</si>
  <si>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</si>
  <si>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</si>
  <si>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</si>
  <si>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</si>
  <si>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</si>
  <si>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</si>
  <si>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</si>
  <si>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</si>
  <si>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</si>
  <si>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</si>
  <si>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</si>
  <si>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</si>
  <si>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</si>
  <si>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</si>
  <si>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</si>
  <si>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</si>
  <si>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</si>
  <si>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</si>
  <si>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</si>
  <si>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</si>
  <si>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</si>
  <si>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</si>
  <si>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</si>
  <si>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</si>
  <si>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</si>
  <si>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</si>
  <si>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</si>
  <si>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</si>
  <si>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</si>
  <si>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</si>
  <si>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</si>
  <si>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</si>
  <si>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</si>
  <si>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</si>
  <si>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</si>
  <si>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</si>
  <si>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</si>
  <si>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</si>
  <si>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</si>
  <si>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</si>
  <si>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</si>
  <si>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</si>
  <si>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</si>
  <si>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</si>
  <si>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</si>
  <si>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</si>
  <si>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</si>
  <si>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</si>
  <si>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</si>
  <si>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</si>
  <si>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</si>
  <si>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</si>
  <si>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</si>
  <si>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</si>
  <si>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</si>
  <si>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</si>
  <si>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</si>
  <si>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</si>
  <si>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</si>
  <si>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</si>
  <si>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</si>
  <si>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</si>
  <si>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</si>
  <si>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</si>
  <si>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</si>
  <si>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</si>
  <si>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</si>
  <si>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</si>
  <si>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</si>
  <si>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</si>
  <si>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</si>
  <si>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</si>
  <si>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</si>
  <si>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</si>
  <si>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</si>
  <si>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</si>
  <si>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</si>
  <si>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</si>
  <si>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</si>
  <si>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</si>
  <si>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</si>
  <si>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</si>
  <si>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</si>
  <si>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</si>
  <si>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</si>
  <si>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</si>
  <si>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</si>
  <si>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</si>
  <si>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</si>
  <si>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</si>
  <si>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</si>
  <si>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</si>
  <si>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</si>
  <si>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</si>
  <si>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</si>
  <si>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</si>
  <si>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</si>
  <si>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</si>
  <si>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</si>
  <si>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</si>
  <si>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</si>
  <si>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</si>
  <si>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</si>
  <si>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</si>
  <si>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</si>
  <si>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</si>
  <si>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</si>
  <si>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</si>
  <si>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</si>
  <si>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</si>
  <si>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</si>
  <si>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</si>
  <si>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</si>
  <si>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</si>
  <si>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</si>
  <si>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</si>
  <si>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</si>
  <si>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</si>
  <si>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</si>
  <si>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</si>
  <si>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</si>
  <si>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</si>
  <si>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</si>
  <si>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</si>
  <si>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</si>
  <si>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</si>
  <si>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</si>
  <si>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</si>
  <si>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</si>
  <si>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</si>
  <si>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</si>
  <si>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</si>
  <si>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</si>
  <si>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</si>
  <si>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</si>
  <si>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</si>
  <si>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</si>
  <si>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</si>
  <si>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</si>
  <si>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</si>
  <si>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</si>
  <si>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</si>
  <si>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</si>
  <si>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</si>
  <si>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</si>
  <si>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</si>
  <si>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</si>
  <si>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</si>
  <si>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</si>
  <si>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</si>
  <si>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</si>
  <si>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</si>
  <si>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</si>
  <si>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</si>
  <si>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</si>
  <si>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</si>
  <si>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</si>
  <si>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</si>
  <si>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</si>
  <si>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</si>
  <si>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</si>
  <si>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</si>
  <si>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</si>
  <si>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</si>
  <si>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</si>
  <si>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</si>
  <si>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</si>
  <si>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</si>
  <si>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</si>
  <si>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</si>
  <si>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</si>
  <si>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</si>
  <si>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</si>
  <si>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</si>
  <si>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</si>
  <si>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</si>
  <si>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</si>
  <si>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</si>
  <si>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</si>
  <si>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</si>
  <si>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</si>
  <si>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</si>
  <si>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</si>
  <si>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</si>
  <si>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</si>
  <si>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</si>
  <si>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</si>
  <si>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</si>
  <si>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</si>
  <si>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</si>
  <si>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</si>
  <si>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</si>
  <si>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</si>
  <si>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</si>
  <si>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</si>
  <si>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</si>
  <si>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</si>
  <si>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</si>
  <si>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</si>
  <si>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</si>
  <si>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</si>
  <si>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</si>
  <si>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</si>
  <si>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</si>
  <si>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</si>
  <si>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</si>
  <si>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</si>
  <si>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</si>
  <si>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</si>
  <si>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</si>
  <si>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</si>
  <si>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</si>
  <si>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</si>
  <si>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</si>
  <si>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</si>
  <si>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</si>
  <si>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</si>
  <si>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</si>
  <si>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</si>
  <si>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</si>
  <si>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</si>
  <si>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</si>
  <si>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</si>
  <si>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</si>
  <si>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</si>
  <si>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</si>
  <si>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</si>
  <si>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</si>
  <si>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</si>
  <si>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</si>
  <si>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</si>
  <si>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</si>
  <si>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</si>
  <si>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</si>
  <si>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</si>
  <si>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</si>
  <si>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</si>
  <si>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</si>
  <si>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</si>
  <si>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</si>
  <si>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</si>
  <si>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</si>
  <si>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</si>
  <si>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</si>
  <si>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</si>
  <si>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</si>
  <si>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</si>
  <si>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</si>
  <si>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</si>
  <si>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</si>
  <si>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</si>
  <si>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</si>
  <si>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</si>
  <si>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</si>
  <si>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</si>
  <si>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</si>
  <si>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</si>
  <si>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</si>
  <si>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</si>
  <si>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</si>
  <si>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</si>
  <si>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</si>
  <si>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</si>
  <si>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</si>
  <si>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</si>
  <si>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</si>
  <si>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</si>
  <si>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</si>
  <si>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</si>
  <si>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</si>
  <si>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</si>
  <si>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</si>
  <si>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</si>
  <si>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</si>
  <si>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</si>
  <si>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</si>
  <si>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</si>
  <si>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</si>
  <si>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</si>
  <si>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</si>
  <si>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</si>
  <si>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</si>
  <si>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</si>
  <si>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</si>
  <si>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</si>
  <si>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</si>
  <si>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</si>
  <si>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</si>
  <si>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</si>
  <si>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</si>
  <si>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</si>
  <si>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</si>
  <si>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</si>
  <si>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</si>
  <si>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</si>
  <si>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</si>
  <si>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</si>
  <si>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</si>
  <si>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</si>
  <si>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</si>
  <si>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</si>
  <si>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</si>
  <si>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</si>
  <si>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</si>
  <si>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</si>
  <si>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</si>
  <si>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</si>
  <si>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</si>
  <si>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</si>
  <si>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</si>
  <si>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</si>
  <si>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</si>
  <si>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</si>
  <si>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</si>
  <si>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</si>
  <si>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</si>
  <si>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</si>
  <si>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</si>
  <si>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</si>
  <si>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</si>
  <si>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</si>
  <si>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</si>
  <si>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</si>
  <si>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</si>
  <si>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</si>
  <si>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</si>
  <si>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</si>
  <si>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</si>
  <si>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</si>
  <si>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</si>
  <si>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</si>
  <si>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</si>
  <si>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</si>
  <si>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</si>
  <si>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</si>
  <si>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</si>
  <si>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</si>
  <si>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</si>
  <si>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</si>
  <si>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</si>
  <si>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</si>
  <si>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</si>
  <si>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</si>
  <si>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</si>
  <si>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</si>
  <si>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</si>
  <si>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</si>
  <si>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</si>
  <si>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</si>
  <si>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</si>
  <si>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</si>
  <si>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</si>
  <si>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</si>
  <si>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</si>
  <si>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</si>
  <si>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</si>
  <si>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</si>
  <si>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</si>
  <si>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</si>
  <si>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</si>
  <si>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</si>
  <si>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</si>
  <si>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</si>
  <si>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</si>
  <si>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</si>
  <si>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</si>
  <si>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</si>
  <si>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</si>
  <si>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</si>
  <si>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</si>
  <si>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</si>
  <si>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</si>
  <si>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</si>
  <si>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</si>
  <si>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</si>
  <si>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</si>
  <si>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</si>
  <si>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</si>
  <si>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</si>
  <si>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</si>
  <si>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</si>
  <si>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</si>
  <si>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</si>
  <si>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</si>
  <si>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</si>
  <si>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</si>
  <si>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</si>
  <si>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</si>
  <si>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</si>
  <si>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</si>
  <si>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</si>
  <si>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</si>
  <si>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</si>
  <si>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</si>
  <si>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</si>
  <si>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</si>
  <si>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</si>
  <si>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</si>
  <si>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</si>
  <si>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</si>
  <si>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</si>
  <si>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</si>
  <si>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</si>
  <si>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</si>
  <si>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</si>
  <si>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</si>
  <si>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</si>
  <si>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</si>
  <si>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</si>
  <si>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</si>
  <si>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</si>
  <si>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</si>
  <si>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</si>
  <si>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</si>
  <si>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</si>
  <si>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</si>
  <si>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</si>
  <si>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</si>
  <si>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</si>
  <si>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</si>
  <si>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</si>
  <si>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</si>
  <si>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</si>
  <si>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</si>
  <si>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</si>
  <si>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</si>
  <si>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</si>
  <si>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</si>
  <si>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</si>
  <si>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</si>
  <si>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</si>
  <si>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</si>
  <si>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</si>
  <si>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</si>
  <si>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</si>
  <si>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</si>
  <si>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</si>
  <si>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</si>
  <si>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</si>
  <si>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</si>
  <si>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</si>
  <si>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</si>
  <si>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</si>
  <si>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</si>
  <si>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</si>
  <si>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</si>
  <si>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</si>
  <si>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</si>
  <si>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</si>
  <si>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</si>
  <si>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</si>
  <si>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</si>
  <si>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</si>
  <si>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</si>
  <si>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</si>
  <si>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</si>
  <si>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</si>
  <si>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</si>
  <si>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</si>
  <si>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</si>
  <si>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</si>
  <si>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</si>
  <si>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</si>
  <si>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</si>
  <si>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</si>
  <si>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</si>
  <si>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</si>
  <si>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</si>
  <si>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</si>
  <si>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</si>
  <si>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</si>
  <si>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</si>
  <si>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</si>
  <si>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</si>
  <si>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</si>
  <si>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</si>
  <si>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</si>
  <si>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</si>
  <si>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</si>
  <si>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</si>
  <si>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</si>
  <si>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</si>
  <si>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</si>
  <si>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</si>
  <si>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</si>
  <si>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</si>
  <si>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</si>
  <si>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</si>
  <si>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</si>
  <si>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</si>
  <si>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</si>
  <si>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</si>
  <si>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</si>
  <si>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</si>
  <si>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</si>
  <si>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</si>
  <si>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</si>
  <si>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</si>
  <si>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</si>
  <si>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</si>
  <si>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</si>
  <si>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</si>
  <si>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</si>
  <si>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</si>
  <si>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</si>
  <si>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</si>
  <si>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</si>
  <si>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</si>
  <si>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</si>
  <si>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</si>
  <si>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</si>
  <si>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</si>
  <si>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</si>
  <si>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</si>
  <si>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</si>
  <si>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</si>
  <si>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</si>
  <si>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</si>
  <si>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</si>
  <si>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</si>
  <si>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</si>
  <si>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</si>
  <si>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</si>
  <si>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</si>
  <si>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</si>
  <si>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</si>
  <si>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</si>
  <si>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</si>
  <si>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</si>
  <si>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</si>
  <si>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</si>
  <si>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</si>
  <si>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</si>
  <si>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</si>
  <si>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</si>
  <si>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</si>
  <si>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</si>
  <si>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</si>
  <si>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</si>
  <si>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</si>
  <si>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</si>
  <si>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</si>
  <si>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</si>
  <si>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</si>
  <si>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</si>
  <si>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</si>
  <si>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</si>
  <si>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</si>
  <si>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</si>
  <si>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</si>
  <si>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</si>
  <si>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</si>
  <si>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</si>
  <si>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</si>
  <si>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</si>
  <si>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</si>
  <si>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</si>
  <si>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</si>
  <si>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</si>
  <si>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</si>
  <si>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</si>
  <si>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</si>
  <si>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</si>
  <si>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</si>
  <si>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</si>
  <si>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</si>
  <si>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</si>
  <si>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</si>
  <si>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</si>
  <si>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</si>
  <si>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</si>
  <si>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</si>
  <si>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</si>
  <si>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</si>
  <si>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</si>
  <si>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</si>
  <si>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</si>
  <si>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</si>
  <si>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</si>
  <si>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</si>
  <si>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</si>
  <si>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</si>
  <si>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</si>
  <si>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</si>
  <si>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</si>
  <si>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</si>
  <si>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</si>
  <si>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</si>
  <si>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</si>
  <si>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</si>
  <si>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</si>
  <si>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</si>
  <si>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</si>
  <si>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</si>
  <si>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</si>
  <si>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</si>
  <si>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</si>
  <si>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</si>
  <si>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</si>
  <si>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</si>
  <si>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</si>
  <si>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</si>
  <si>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</si>
  <si>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</si>
  <si>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</si>
  <si>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</si>
  <si>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</si>
  <si>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</si>
  <si>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</si>
  <si>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</si>
  <si>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</si>
  <si>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</si>
  <si>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</si>
  <si>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</si>
  <si>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</si>
  <si>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</si>
  <si>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</si>
  <si>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</si>
  <si>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</si>
  <si>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</si>
  <si>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</si>
  <si>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</si>
  <si>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</si>
  <si>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</si>
  <si>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</si>
  <si>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</si>
  <si>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</si>
  <si>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</si>
  <si>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</si>
  <si>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</si>
  <si>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</si>
  <si>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</si>
  <si>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</si>
  <si>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</si>
  <si>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</si>
  <si>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</si>
  <si>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</si>
  <si>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</si>
  <si>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</si>
  <si>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</si>
  <si>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</si>
  <si>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</si>
  <si>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</si>
  <si>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</si>
  <si>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</si>
  <si>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</si>
  <si>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</si>
  <si>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</si>
  <si>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</si>
  <si>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</si>
  <si>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</si>
  <si>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</si>
  <si>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</si>
  <si>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</si>
  <si>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</si>
  <si>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</si>
  <si>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</si>
  <si>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</si>
  <si>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</si>
  <si>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</si>
  <si>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</si>
  <si>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</si>
  <si>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</si>
  <si>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</si>
  <si>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</si>
  <si>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</si>
  <si>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</si>
  <si>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</si>
  <si>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</si>
  <si>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</si>
  <si>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</si>
  <si>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</si>
  <si>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</si>
  <si>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</si>
  <si>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</si>
  <si>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</si>
  <si>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</si>
  <si>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</si>
  <si>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</si>
  <si>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</si>
  <si>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</si>
  <si>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</si>
  <si>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</si>
  <si>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</si>
  <si>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</si>
  <si>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</si>
  <si>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</si>
  <si>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</si>
  <si>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</si>
  <si>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</si>
  <si>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</si>
  <si>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</si>
  <si>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</si>
  <si>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</si>
  <si>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</si>
  <si>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</si>
  <si>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</si>
  <si>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</si>
  <si>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</si>
  <si>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</si>
  <si>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</si>
  <si>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</si>
  <si>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</si>
  <si>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</si>
  <si>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</si>
  <si>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</si>
  <si>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</si>
  <si>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</si>
  <si>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</si>
  <si>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</si>
  <si>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</si>
  <si>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</si>
  <si>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</si>
  <si>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</si>
  <si>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</si>
  <si>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</si>
  <si>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</si>
  <si>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</si>
  <si>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</si>
  <si>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</si>
  <si>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</si>
  <si>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</si>
  <si>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</si>
  <si>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</si>
  <si>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</si>
  <si>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</si>
  <si>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</si>
  <si>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</si>
  <si>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</si>
  <si>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</si>
  <si>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</si>
  <si>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</si>
  <si>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</si>
  <si>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</si>
  <si>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</si>
  <si>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</si>
  <si>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</si>
  <si>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</si>
  <si>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</si>
  <si>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</si>
  <si>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</si>
  <si>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</si>
  <si>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</si>
  <si>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</si>
  <si>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</si>
  <si>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</si>
  <si>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</si>
  <si>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</si>
  <si>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</si>
  <si>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</si>
  <si>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</si>
  <si>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</si>
  <si>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</si>
  <si>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</si>
  <si>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</si>
  <si>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</si>
  <si>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</si>
  <si>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</si>
  <si>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</si>
  <si>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</si>
  <si>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</si>
  <si>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</si>
  <si>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</si>
  <si>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</si>
  <si>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</si>
  <si>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</si>
  <si>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</si>
  <si>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</si>
  <si>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</si>
  <si>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</si>
  <si>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</si>
  <si>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</si>
  <si>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</si>
  <si>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</si>
  <si>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</si>
  <si>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</si>
  <si>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</si>
  <si>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</si>
  <si>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</si>
  <si>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</si>
  <si>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</si>
  <si>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</si>
  <si>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</si>
  <si>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</si>
  <si>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</si>
  <si>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</si>
  <si>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</si>
  <si>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</si>
  <si>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</si>
  <si>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</si>
  <si>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</si>
  <si>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</si>
  <si>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</si>
  <si>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</si>
  <si>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</si>
  <si>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</si>
  <si>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</si>
  <si>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</si>
  <si>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</si>
  <si>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</si>
  <si>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</si>
  <si>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</si>
  <si>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</si>
  <si>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</si>
  <si>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</si>
  <si>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</si>
  <si>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</si>
  <si>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</si>
  <si>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</si>
  <si>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</si>
  <si>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</si>
  <si>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</si>
  <si>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</si>
  <si>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</si>
  <si>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</si>
  <si>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</si>
  <si>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</si>
  <si>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</si>
  <si>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</si>
  <si>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</si>
  <si>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</si>
  <si>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</si>
  <si>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</si>
  <si>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</si>
  <si>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</si>
  <si>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</si>
  <si>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</si>
  <si>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</si>
  <si>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</si>
  <si>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</si>
  <si>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</si>
  <si>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</si>
  <si>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</si>
  <si>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</si>
  <si>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</si>
  <si>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</si>
  <si>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</si>
  <si>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</si>
  <si>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</si>
  <si>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</si>
  <si>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</si>
  <si>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</si>
  <si>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</si>
  <si>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</si>
  <si>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</si>
  <si>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</si>
  <si>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</si>
  <si>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</si>
  <si>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</si>
  <si>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</si>
  <si>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</si>
  <si>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</si>
  <si>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</si>
  <si>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</si>
  <si>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</si>
  <si>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</si>
  <si>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</si>
  <si>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</si>
  <si>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</si>
  <si>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</si>
  <si>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</si>
  <si>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</si>
  <si>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</si>
  <si>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</si>
  <si>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</si>
  <si>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</si>
  <si>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</si>
  <si>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</si>
  <si>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</si>
  <si>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</si>
  <si>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</si>
  <si>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</si>
  <si>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</si>
  <si>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</si>
  <si>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</si>
  <si>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</si>
  <si>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</si>
  <si>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</si>
  <si>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</si>
  <si>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</si>
  <si>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</si>
  <si>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</si>
  <si>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</si>
  <si>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</si>
  <si>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</si>
  <si>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</si>
  <si>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</si>
  <si>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</si>
  <si>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</si>
  <si>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</si>
  <si>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</si>
  <si>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</si>
  <si>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</si>
  <si>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</si>
  <si>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</si>
  <si>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</si>
  <si>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</si>
  <si>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</si>
  <si>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</si>
  <si>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</si>
  <si>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</si>
  <si>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</si>
  <si>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</si>
  <si>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</si>
  <si>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</si>
  <si>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</si>
  <si>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</si>
  <si>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</si>
  <si>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</si>
  <si>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</si>
  <si>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</si>
  <si>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</si>
  <si>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</si>
  <si>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</si>
  <si>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</si>
  <si>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</si>
  <si>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</si>
  <si>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</si>
  <si>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</si>
  <si>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</si>
  <si>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</si>
  <si>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</si>
  <si>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</si>
  <si>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</si>
  <si>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</si>
  <si>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</si>
  <si>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</si>
  <si>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</si>
  <si>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</si>
  <si>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</si>
  <si>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</si>
  <si>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</si>
  <si>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</si>
  <si>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</si>
  <si>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</si>
  <si>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</si>
  <si>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</si>
  <si>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</si>
  <si>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</si>
  <si>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</si>
  <si>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</si>
  <si>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</si>
  <si>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</si>
  <si>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</si>
  <si>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</si>
  <si>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</si>
  <si>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</si>
  <si>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</si>
  <si>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</si>
  <si>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</si>
  <si>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</si>
  <si>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</si>
  <si>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</si>
  <si>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</si>
  <si>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</si>
  <si>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</si>
  <si>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</si>
  <si>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</si>
  <si>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</si>
  <si>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</si>
  <si>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</si>
  <si>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</si>
  <si>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</si>
  <si>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</si>
  <si>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</si>
  <si>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</si>
  <si>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</si>
  <si>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</si>
  <si>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</si>
  <si>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</si>
  <si>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</si>
  <si>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</si>
  <si>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</si>
  <si>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</si>
  <si>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</si>
  <si>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</si>
  <si>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</si>
  <si>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</si>
  <si>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</si>
  <si>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</si>
  <si>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</si>
  <si>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</si>
  <si>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</si>
  <si>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</si>
  <si>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</si>
  <si>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</si>
  <si>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</si>
  <si>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</si>
  <si>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</si>
  <si>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</si>
  <si>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</si>
  <si>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</si>
  <si>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</si>
  <si>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</si>
  <si>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</si>
  <si>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</si>
  <si>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</si>
  <si>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</si>
  <si>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</si>
  <si>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</si>
  <si>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</si>
  <si>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</si>
  <si>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</si>
  <si>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</si>
  <si>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</si>
  <si>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</si>
  <si>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</si>
  <si>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</si>
  <si>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</si>
  <si>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</si>
  <si>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</si>
  <si>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</si>
  <si>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</si>
  <si>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</si>
  <si>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</si>
  <si>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</si>
  <si>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</si>
  <si>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</si>
  <si>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</si>
  <si>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</si>
  <si>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</si>
  <si>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</si>
  <si>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</si>
  <si>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</si>
  <si>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</si>
  <si>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</si>
  <si>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</si>
  <si>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</si>
  <si>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</si>
  <si>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</si>
  <si>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</si>
  <si>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</si>
  <si>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</si>
  <si>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</si>
  <si>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</si>
  <si>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</si>
  <si>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</si>
  <si>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</si>
  <si>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</si>
  <si>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</si>
  <si>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</si>
  <si>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</si>
  <si>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</si>
  <si>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</si>
  <si>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</si>
  <si>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</si>
  <si>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</si>
  <si>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</si>
  <si>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</si>
  <si>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</si>
  <si>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</si>
  <si>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</si>
  <si>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</si>
  <si>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</si>
  <si>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</si>
  <si>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</si>
  <si>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</si>
  <si>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</si>
  <si>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</si>
  <si>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</si>
  <si>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</si>
  <si>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</si>
  <si>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</si>
  <si>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</si>
  <si>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</si>
  <si>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</si>
  <si>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</si>
  <si>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</si>
  <si>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</si>
  <si>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</si>
  <si>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</si>
  <si>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</si>
  <si>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</si>
  <si>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</si>
  <si>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</si>
  <si>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</si>
  <si>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</si>
  <si>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</si>
  <si>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</si>
  <si>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</si>
  <si>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</si>
  <si>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</si>
  <si>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</si>
  <si>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</si>
  <si>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</si>
  <si>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</si>
  <si>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</si>
  <si>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</si>
  <si>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</si>
  <si>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</si>
  <si>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</si>
  <si>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</si>
  <si>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</si>
  <si>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</si>
  <si>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</si>
  <si>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</si>
  <si>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</si>
  <si>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</si>
  <si>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</si>
  <si>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</si>
  <si>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</si>
  <si>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</si>
  <si>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</si>
  <si>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</si>
  <si>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</si>
  <si>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</si>
  <si>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</si>
  <si>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</si>
  <si>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</si>
  <si>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</si>
  <si>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</si>
  <si>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</si>
  <si>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</si>
  <si>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</si>
  <si>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</si>
  <si>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</si>
  <si>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</si>
  <si>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</si>
  <si>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</si>
  <si>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</si>
  <si>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</si>
  <si>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</si>
  <si>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</si>
  <si>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</si>
  <si>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</si>
  <si>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</si>
  <si>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</si>
  <si>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</si>
  <si>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</si>
  <si>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</si>
  <si>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</si>
  <si>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</si>
  <si>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</si>
  <si>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</si>
  <si>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</si>
  <si>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</si>
  <si>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</si>
  <si>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</si>
  <si>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</si>
  <si>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</si>
  <si>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</si>
  <si>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</si>
  <si>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</si>
  <si>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</si>
  <si>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</si>
  <si>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</si>
  <si>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</si>
  <si>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</si>
  <si>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</si>
  <si>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</si>
  <si>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</si>
  <si>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</si>
  <si>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</si>
  <si>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</si>
  <si>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</si>
  <si>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</si>
  <si>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</si>
  <si>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</si>
  <si>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</si>
  <si>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</si>
  <si>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</si>
  <si>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</si>
  <si>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</si>
  <si>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</si>
  <si>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</si>
  <si>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</si>
  <si>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</si>
  <si>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</si>
  <si>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</si>
  <si>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</si>
  <si>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</si>
  <si>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</si>
  <si>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</si>
  <si>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</si>
  <si>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</si>
  <si>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</si>
  <si>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</si>
  <si>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</si>
  <si>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</si>
  <si>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</si>
  <si>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</si>
  <si>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</si>
  <si>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</si>
  <si>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</si>
  <si>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</si>
  <si>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</si>
  <si>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</si>
  <si>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</si>
  <si>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</si>
  <si>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</si>
  <si>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</si>
  <si>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</si>
  <si>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</si>
  <si>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</si>
  <si>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</si>
  <si>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</si>
  <si>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</si>
  <si>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</si>
  <si>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</si>
  <si>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</si>
  <si>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</si>
  <si>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</si>
  <si>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</si>
  <si>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</si>
  <si>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</si>
  <si>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</si>
  <si>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</si>
  <si>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</si>
  <si>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</si>
  <si>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</si>
  <si>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</si>
  <si>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</si>
  <si>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</si>
  <si>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</si>
  <si>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</si>
  <si>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</si>
  <si>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</si>
  <si>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</si>
  <si>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</si>
  <si>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</si>
  <si>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</si>
  <si>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</si>
  <si>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</si>
  <si>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</si>
  <si>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</si>
  <si>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</si>
  <si>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</si>
  <si>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</si>
  <si>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</si>
  <si>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</si>
  <si>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</si>
  <si>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</si>
  <si>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</si>
  <si>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</si>
  <si>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</si>
  <si>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</si>
  <si>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</si>
  <si>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</si>
  <si>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</si>
  <si>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</si>
  <si>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</si>
  <si>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</si>
  <si>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</si>
  <si>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</si>
  <si>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</si>
  <si>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</si>
  <si>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</si>
  <si>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</si>
  <si>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</si>
  <si>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</si>
  <si>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</si>
  <si>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</si>
  <si>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</si>
  <si>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</si>
  <si>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</si>
  <si>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</si>
  <si>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</si>
  <si>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</si>
  <si>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</si>
  <si>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</si>
  <si>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</si>
  <si>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</si>
  <si>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</si>
  <si>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</si>
  <si>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</si>
  <si>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</si>
  <si>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</si>
  <si>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</si>
  <si>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</si>
  <si>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</si>
  <si>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</si>
  <si>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</si>
  <si>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</si>
  <si>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</si>
  <si>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</si>
  <si>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</si>
  <si>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</si>
  <si>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</si>
  <si>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</si>
  <si>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</si>
  <si>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</si>
  <si>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</si>
  <si>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</si>
  <si>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</si>
  <si>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</si>
  <si>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</si>
  <si>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</si>
  <si>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</si>
  <si>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</si>
  <si>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</si>
  <si>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</si>
  <si>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</si>
  <si>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</si>
  <si>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</si>
  <si>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</si>
  <si>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</si>
  <si>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</si>
  <si>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</si>
  <si>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</si>
  <si>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</si>
  <si>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</si>
  <si>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</si>
  <si>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</si>
  <si>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</si>
  <si>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</si>
  <si>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</si>
  <si>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</si>
  <si>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</si>
  <si>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</si>
  <si>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</si>
  <si>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</si>
  <si>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</si>
  <si>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</si>
  <si>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</si>
  <si>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</si>
  <si>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</si>
  <si>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</si>
  <si>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</si>
  <si>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</si>
  <si>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</si>
  <si>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</si>
  <si>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</si>
  <si>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</si>
  <si>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</si>
  <si>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</si>
  <si>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</si>
  <si>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</si>
  <si>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</si>
  <si>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</si>
  <si>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</si>
  <si>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</si>
  <si>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</si>
  <si>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</si>
  <si>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</si>
  <si>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</si>
  <si>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</si>
  <si>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</si>
  <si>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</si>
  <si>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</si>
  <si>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</si>
  <si>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</si>
  <si>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</si>
  <si>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</si>
  <si>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</si>
  <si>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</si>
  <si>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</si>
  <si>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</si>
  <si>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</si>
  <si>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</si>
  <si>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</si>
  <si>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</si>
  <si>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</si>
  <si>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</si>
  <si>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</si>
  <si>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</si>
  <si>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</si>
  <si>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</si>
  <si>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</si>
  <si>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</si>
  <si>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</si>
  <si>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</si>
  <si>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</si>
  <si>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</si>
  <si>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</si>
  <si>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</si>
  <si>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</si>
  <si>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</si>
  <si>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</si>
  <si>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</si>
  <si>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</si>
  <si>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</si>
  <si>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</si>
  <si>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</si>
  <si>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</si>
  <si>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</si>
  <si>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</si>
  <si>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</si>
  <si>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</si>
  <si>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</si>
  <si>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</si>
  <si>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</si>
  <si>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</si>
  <si>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</si>
  <si>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</si>
  <si>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</si>
  <si>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</si>
  <si>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</si>
  <si>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</si>
  <si>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</si>
  <si>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</si>
  <si>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</si>
  <si>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</si>
  <si>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</si>
  <si>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</si>
  <si>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</si>
  <si>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</si>
  <si>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</si>
  <si>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</si>
  <si>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</si>
  <si>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</si>
  <si>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</si>
  <si>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</si>
  <si>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</si>
  <si>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</si>
  <si>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</si>
  <si>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</si>
  <si>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</si>
  <si>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</si>
  <si>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</si>
  <si>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</si>
  <si>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</si>
  <si>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</si>
  <si>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</si>
  <si>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</si>
  <si>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</si>
  <si>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</si>
  <si>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</si>
  <si>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</si>
  <si>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</si>
  <si>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</si>
  <si>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</si>
  <si>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</si>
  <si>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</si>
  <si>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</si>
  <si>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</si>
  <si>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</si>
  <si>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</si>
  <si>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</si>
  <si>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</si>
  <si>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</si>
  <si>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</si>
  <si>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</si>
  <si>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</si>
  <si>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</si>
  <si>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</si>
  <si>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</si>
  <si>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</si>
  <si>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</si>
  <si>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</si>
  <si>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</si>
  <si>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</si>
  <si>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</si>
  <si>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</si>
  <si>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</si>
  <si>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</si>
  <si>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</si>
  <si>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</si>
  <si>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</si>
  <si>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</si>
  <si>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</si>
  <si>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</si>
  <si>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</si>
  <si>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</si>
  <si>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</si>
  <si>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</si>
  <si>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</si>
  <si>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</si>
  <si>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</si>
  <si>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</si>
  <si>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</si>
  <si>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</si>
  <si>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</si>
  <si>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</si>
  <si>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</si>
  <si>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</si>
  <si>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</si>
  <si>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</si>
  <si>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</si>
  <si>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</si>
  <si>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</si>
  <si>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</si>
  <si>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</si>
  <si>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</si>
  <si>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</si>
  <si>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</si>
  <si>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</si>
  <si>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</si>
  <si>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</si>
  <si>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</si>
  <si>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</si>
  <si>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</si>
  <si>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</si>
  <si>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</si>
  <si>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</si>
  <si>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</si>
  <si>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</si>
  <si>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</si>
  <si>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</si>
  <si>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</si>
  <si>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</si>
  <si>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</si>
  <si>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</si>
  <si>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</si>
  <si>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</si>
  <si>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</si>
  <si>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</si>
  <si>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</si>
  <si>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</si>
  <si>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</si>
  <si>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</si>
  <si>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</si>
  <si>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</si>
  <si>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</si>
  <si>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</si>
  <si>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</si>
  <si>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</si>
  <si>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</si>
  <si>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</si>
  <si>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</si>
  <si>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</si>
  <si>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</si>
  <si>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</si>
  <si>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</si>
  <si>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</si>
  <si>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</si>
  <si>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</si>
  <si>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</si>
  <si>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</si>
  <si>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</si>
  <si>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</si>
  <si>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</si>
  <si>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</si>
  <si>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</si>
  <si>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</si>
  <si>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</si>
  <si>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</si>
  <si>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</si>
  <si>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</si>
  <si>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</si>
  <si>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</si>
  <si>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</si>
  <si>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</si>
  <si>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</si>
  <si>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</si>
  <si>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</si>
  <si>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</si>
  <si>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</si>
  <si>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</si>
  <si>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</si>
  <si>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</si>
  <si>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</si>
  <si>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</si>
  <si>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</si>
  <si>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</si>
  <si>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</si>
  <si>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</si>
  <si>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</si>
  <si>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</si>
  <si>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</si>
  <si>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</si>
  <si>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</si>
  <si>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</si>
  <si>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</si>
  <si>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</si>
  <si>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</si>
  <si>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</si>
  <si>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</si>
  <si>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</si>
  <si>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</si>
  <si>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</si>
  <si>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</si>
  <si>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</si>
  <si>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</si>
  <si>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</si>
  <si>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</si>
  <si>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</si>
  <si>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</si>
  <si>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</si>
  <si>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</si>
  <si>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</si>
  <si>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</si>
  <si>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</si>
  <si>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</si>
  <si>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</si>
  <si>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</si>
  <si>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</si>
  <si>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</si>
  <si>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</si>
  <si>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</si>
  <si>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</si>
  <si>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</si>
  <si>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</si>
  <si>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</si>
  <si>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</si>
  <si>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</si>
  <si>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</si>
  <si>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</si>
  <si>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</si>
  <si>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</si>
  <si>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</si>
  <si>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</si>
  <si>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</si>
  <si>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</si>
  <si>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</si>
  <si>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</si>
  <si>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</si>
  <si>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</si>
  <si>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</si>
  <si>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</si>
  <si>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</si>
  <si>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</si>
  <si>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</si>
  <si>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</si>
  <si>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</si>
  <si>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</si>
  <si>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</si>
  <si>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</si>
  <si>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</si>
  <si>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</si>
  <si>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</si>
  <si>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</si>
  <si>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</si>
  <si>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</si>
  <si>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</si>
  <si>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</si>
  <si>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</si>
  <si>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</si>
  <si>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</si>
  <si>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</si>
  <si>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</si>
  <si>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</si>
  <si>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</si>
  <si>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</si>
  <si>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</si>
  <si>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</si>
  <si>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</si>
  <si>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</si>
  <si>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</si>
  <si>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</si>
  <si>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</si>
  <si>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</si>
  <si>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</si>
  <si>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</si>
  <si>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</si>
  <si>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</si>
  <si>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</si>
  <si>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</si>
  <si>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</si>
  <si>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</si>
  <si>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</si>
  <si>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</si>
  <si>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</si>
  <si>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</si>
  <si>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</si>
  <si>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</si>
  <si>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</si>
  <si>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</si>
  <si>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</si>
  <si>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</si>
  <si>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</si>
  <si>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</si>
  <si>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</si>
  <si>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</si>
  <si>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</si>
  <si>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</si>
  <si>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</si>
  <si>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</si>
  <si>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</si>
  <si>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</si>
  <si>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</si>
  <si>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</si>
  <si>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</si>
  <si>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</si>
  <si>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</si>
  <si>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</si>
  <si>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</si>
  <si>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</si>
  <si>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</si>
  <si>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</si>
  <si>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</si>
  <si>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</si>
  <si>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</si>
  <si>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</si>
  <si>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</si>
  <si>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</si>
  <si>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</si>
  <si>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</si>
  <si>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</si>
  <si>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</si>
  <si>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</si>
  <si>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</si>
  <si>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</si>
  <si>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</si>
  <si>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</si>
  <si>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</si>
  <si>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</si>
  <si>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</si>
  <si>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</si>
  <si>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</si>
  <si>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</si>
  <si>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</si>
  <si>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</si>
  <si>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</si>
  <si>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</si>
  <si>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</si>
  <si>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</si>
  <si>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</si>
  <si>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</si>
  <si>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</si>
  <si>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</si>
  <si>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</si>
  <si>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</si>
  <si>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</si>
  <si>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</si>
  <si>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</si>
  <si>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</si>
  <si>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</si>
  <si>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</si>
  <si>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</si>
  <si>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</si>
  <si>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</si>
  <si>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</si>
  <si>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</si>
  <si>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</si>
  <si>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</si>
  <si>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</si>
  <si>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</si>
  <si>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</si>
  <si>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</si>
  <si>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</si>
  <si>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</si>
  <si>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</si>
  <si>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</si>
  <si>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</si>
  <si>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</si>
  <si>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</si>
  <si>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</si>
  <si>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</si>
  <si>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</si>
  <si>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</si>
  <si>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</si>
  <si>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</si>
  <si>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</si>
  <si>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</si>
  <si>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</si>
  <si>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</si>
  <si>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</si>
  <si>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</si>
  <si>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</si>
  <si>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</si>
  <si>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</si>
  <si>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</si>
  <si>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</si>
  <si>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</si>
  <si>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</si>
  <si>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</si>
  <si>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</si>
  <si>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</si>
  <si>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</si>
  <si>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</si>
  <si>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</si>
  <si>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</si>
  <si>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</si>
  <si>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</si>
  <si>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</si>
  <si>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</si>
  <si>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</si>
  <si>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</si>
  <si>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</si>
  <si>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</si>
  <si>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</si>
  <si>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</si>
  <si>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</si>
  <si>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</si>
  <si>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</si>
  <si>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</si>
  <si>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</si>
  <si>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</si>
  <si>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</si>
  <si>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</si>
  <si>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</si>
  <si>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</si>
  <si>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</si>
  <si>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</si>
  <si>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</si>
  <si>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</si>
  <si>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</si>
  <si>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</si>
  <si>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</si>
  <si>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</si>
  <si>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</si>
  <si>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</si>
  <si>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</si>
  <si>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</si>
  <si>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</si>
  <si>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</si>
  <si>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</si>
  <si>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</si>
  <si>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</si>
  <si>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</si>
  <si>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</si>
  <si>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</si>
  <si>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</si>
  <si>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</si>
  <si>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</si>
  <si>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</si>
  <si>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</si>
  <si>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</si>
  <si>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</si>
  <si>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</si>
  <si>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</si>
  <si>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</si>
  <si>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</si>
  <si>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</si>
  <si>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</si>
  <si>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</si>
  <si>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</si>
  <si>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</si>
  <si>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</si>
  <si>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</si>
  <si>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</si>
  <si>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</si>
  <si>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</si>
  <si>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</si>
  <si>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</si>
  <si>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</si>
  <si>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</si>
  <si>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</si>
  <si>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</si>
  <si>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</si>
  <si>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</si>
  <si>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</si>
  <si>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</si>
  <si>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</si>
  <si>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</si>
  <si>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</si>
  <si>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</si>
  <si>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</si>
  <si>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</si>
  <si>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</si>
  <si>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</si>
  <si>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</si>
  <si>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</si>
  <si>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</si>
  <si>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</si>
  <si>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</si>
  <si>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</si>
  <si>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</si>
  <si>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</si>
  <si>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</si>
  <si>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</si>
  <si>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</si>
  <si>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</si>
  <si>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</si>
  <si>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</si>
  <si>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</si>
  <si>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</si>
  <si>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</si>
  <si>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</si>
  <si>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</si>
  <si>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</si>
  <si>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</si>
  <si>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</si>
  <si>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</si>
  <si>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</si>
  <si>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</si>
  <si>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</si>
  <si>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</si>
  <si>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</si>
  <si>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</si>
  <si>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</si>
  <si>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</si>
  <si>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</si>
  <si>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</si>
  <si>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</si>
  <si>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</si>
  <si>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</si>
  <si>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</si>
  <si>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</si>
  <si>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</si>
  <si>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</si>
  <si>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</si>
  <si>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</si>
  <si>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</si>
  <si>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</si>
  <si>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</si>
  <si>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</si>
  <si>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</si>
  <si>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</si>
  <si>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</si>
  <si>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</si>
  <si>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</si>
  <si>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</si>
  <si>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</si>
  <si>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</si>
  <si>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</si>
  <si>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</si>
  <si>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</si>
  <si>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</si>
  <si>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</si>
  <si>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</si>
  <si>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</si>
  <si>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</si>
  <si>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</si>
  <si>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</si>
  <si>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</si>
  <si>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</si>
  <si>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</si>
  <si>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</si>
  <si>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</si>
  <si>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</si>
  <si>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</si>
  <si>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</si>
  <si>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</si>
  <si>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</si>
  <si>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</si>
  <si>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</si>
  <si>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</si>
  <si>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</si>
  <si>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</si>
  <si>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</si>
  <si>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</si>
  <si>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</si>
  <si>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</si>
  <si>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</si>
  <si>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</si>
  <si>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</si>
  <si>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</si>
  <si>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</si>
  <si>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</si>
  <si>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</si>
  <si>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</si>
  <si>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</si>
  <si>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</si>
  <si>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</si>
  <si>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</si>
  <si>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</si>
  <si>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</si>
  <si>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</si>
  <si>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</si>
  <si>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</si>
  <si>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</si>
  <si>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</si>
  <si>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</si>
  <si>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</si>
  <si>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</si>
  <si>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</si>
  <si>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</si>
  <si>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</si>
  <si>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</si>
  <si>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</si>
  <si>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</si>
  <si>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</si>
  <si>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</si>
  <si>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</si>
  <si>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</si>
  <si>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</si>
  <si>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</si>
  <si>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</si>
  <si>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</si>
  <si>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</si>
  <si>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</si>
  <si>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</si>
  <si>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</si>
  <si>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</si>
  <si>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</si>
  <si>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</si>
  <si>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</si>
  <si>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</si>
  <si>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</si>
  <si>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</si>
  <si>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</si>
  <si>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</si>
  <si>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</si>
  <si>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</si>
  <si>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</si>
  <si>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</si>
  <si>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</si>
  <si>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</si>
  <si>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</si>
  <si>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</si>
  <si>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</si>
  <si>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</si>
  <si>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</si>
  <si>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</si>
  <si>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</si>
  <si>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</si>
  <si>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</si>
  <si>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</si>
  <si>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</si>
  <si>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</si>
  <si>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</si>
  <si>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</si>
  <si>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</si>
  <si>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</si>
  <si>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</si>
  <si>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</si>
  <si>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</si>
  <si>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</si>
  <si>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</si>
  <si>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</si>
  <si>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</si>
  <si>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</si>
  <si>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</si>
  <si>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</si>
  <si>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</si>
  <si>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</si>
  <si>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</si>
  <si>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</si>
  <si>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</si>
  <si>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</si>
  <si>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</si>
  <si>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</si>
  <si>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</si>
  <si>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</si>
  <si>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</si>
  <si>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</si>
  <si>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</si>
  <si>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</si>
  <si>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</si>
  <si>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</si>
  <si>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</si>
  <si>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</si>
  <si>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</si>
  <si>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</si>
  <si>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</si>
  <si>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</si>
  <si>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</si>
  <si>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</si>
  <si>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</si>
  <si>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</si>
  <si>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</si>
  <si>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</si>
  <si>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</si>
  <si>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</si>
  <si>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</si>
  <si>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</si>
  <si>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</si>
  <si>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</si>
  <si>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</si>
  <si>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</si>
  <si>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</si>
  <si>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</si>
  <si>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</si>
  <si>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</si>
  <si>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</si>
  <si>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</si>
  <si>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</si>
  <si>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</si>
  <si>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</si>
  <si>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</si>
  <si>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</si>
  <si>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</si>
  <si>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</si>
  <si>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</si>
  <si>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</si>
  <si>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</si>
  <si>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</si>
  <si>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</si>
  <si>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</si>
  <si>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</si>
  <si>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</si>
  <si>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</si>
  <si>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</si>
  <si>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</si>
  <si>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</si>
  <si>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</si>
  <si>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</si>
  <si>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</si>
  <si>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</si>
  <si>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</si>
  <si>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</si>
  <si>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</si>
  <si>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</si>
  <si>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</si>
  <si>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</si>
  <si>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</si>
  <si>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</si>
  <si>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</si>
  <si>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</si>
  <si>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</si>
  <si>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</si>
  <si>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</si>
  <si>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</si>
  <si>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</si>
  <si>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</si>
  <si>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</si>
  <si>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</si>
  <si>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</si>
  <si>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</si>
  <si>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</si>
  <si>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</si>
  <si>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</si>
  <si>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</si>
  <si>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</si>
  <si>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</si>
  <si>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</si>
  <si>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</si>
  <si>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</si>
  <si>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</si>
  <si>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</si>
  <si>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</si>
  <si>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</si>
  <si>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</si>
  <si>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</si>
  <si>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</si>
  <si>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</si>
  <si>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</si>
  <si>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</si>
  <si>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</si>
  <si>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</si>
  <si>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</si>
  <si>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</si>
  <si>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</si>
  <si>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</si>
  <si>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</si>
  <si>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</si>
  <si>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</si>
  <si>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</si>
  <si>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</si>
  <si>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</si>
  <si>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</si>
  <si>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</si>
  <si>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</si>
  <si>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</si>
  <si>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</si>
  <si>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</si>
  <si>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</si>
  <si>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</si>
  <si>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</si>
  <si>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</si>
  <si>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</si>
  <si>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</si>
  <si>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</si>
  <si>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</si>
  <si>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</si>
  <si>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</si>
  <si>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</si>
  <si>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</si>
  <si>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</si>
  <si>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</si>
  <si>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</si>
  <si>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</si>
  <si>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</si>
  <si>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</si>
  <si>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</si>
  <si>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</si>
  <si>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</si>
  <si>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</si>
  <si>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</si>
  <si>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</si>
  <si>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</si>
  <si>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</si>
  <si>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</si>
  <si>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</si>
  <si>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</si>
  <si>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</si>
  <si>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</si>
  <si>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</si>
  <si>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</si>
  <si>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</si>
  <si>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</si>
  <si>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</si>
  <si>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</si>
  <si>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</si>
  <si>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</si>
  <si>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</si>
  <si>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</si>
  <si>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</si>
  <si>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</si>
  <si>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</si>
  <si>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</si>
  <si>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</si>
  <si>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</si>
  <si>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</si>
  <si>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</si>
  <si>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</si>
  <si>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</si>
  <si>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</si>
  <si>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</si>
  <si>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</si>
  <si>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</si>
  <si>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</si>
  <si>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</si>
  <si>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</si>
  <si>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</si>
  <si>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</si>
  <si>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</si>
  <si>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</si>
  <si>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</si>
  <si>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</si>
  <si>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</si>
  <si>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</si>
  <si>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</si>
  <si>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</si>
  <si>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</si>
  <si>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</si>
  <si>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</si>
  <si>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</si>
  <si>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</si>
  <si>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</si>
  <si>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</si>
  <si>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</si>
  <si>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</si>
  <si>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</si>
  <si>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</si>
  <si>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</si>
  <si>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</si>
  <si>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</si>
  <si>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</si>
  <si>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</si>
  <si>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</si>
  <si>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</si>
  <si>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</si>
  <si>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</si>
  <si>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</si>
  <si>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</si>
  <si>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</si>
  <si>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</si>
  <si>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</si>
  <si>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</si>
  <si>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</si>
  <si>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</si>
  <si>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</si>
  <si>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</si>
  <si>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</si>
  <si>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</si>
  <si>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</si>
  <si>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</si>
  <si>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</si>
  <si>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</si>
  <si>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</si>
  <si>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</si>
  <si>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</si>
  <si>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</si>
  <si>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</si>
  <si>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</si>
  <si>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</si>
  <si>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</si>
  <si>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</si>
  <si>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</si>
  <si>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</si>
  <si>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</si>
  <si>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</si>
  <si>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</si>
  <si>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</si>
  <si>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</si>
  <si>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</si>
  <si>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</si>
  <si>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</si>
  <si>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</si>
  <si>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</si>
  <si>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</si>
  <si>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</si>
  <si>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</si>
  <si>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</si>
  <si>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</si>
  <si>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</si>
  <si>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</si>
  <si>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</si>
  <si>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</si>
  <si>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</si>
  <si>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</si>
  <si>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</si>
  <si>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</si>
  <si>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</si>
  <si>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</si>
  <si>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</si>
  <si>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</si>
  <si>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</si>
  <si>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</si>
  <si>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</si>
  <si>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</si>
  <si>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</si>
  <si>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</si>
  <si>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</si>
  <si>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</si>
  <si>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</si>
  <si>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</si>
  <si>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</si>
  <si>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</si>
  <si>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</si>
  <si>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</si>
  <si>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</si>
  <si>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</si>
  <si>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</si>
  <si>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</si>
  <si>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</si>
  <si>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</si>
  <si>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</si>
  <si>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</si>
  <si>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</si>
  <si>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</si>
  <si>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</si>
  <si>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</si>
  <si>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</si>
  <si>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</si>
  <si>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</si>
  <si>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</si>
  <si>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</si>
  <si>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</si>
  <si>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</si>
  <si>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</si>
  <si>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</si>
  <si>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</si>
  <si>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</si>
  <si>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</si>
  <si>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</si>
  <si>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</si>
  <si>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</si>
  <si>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</si>
  <si>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</si>
  <si>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</si>
  <si>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</si>
  <si>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</si>
  <si>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</si>
  <si>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</si>
  <si>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</si>
  <si>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</si>
  <si>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</si>
  <si>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</si>
  <si>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</si>
  <si>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</si>
  <si>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</si>
  <si>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</si>
  <si>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</si>
  <si>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</si>
  <si>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</si>
  <si>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</si>
  <si>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</si>
  <si>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</si>
  <si>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</si>
  <si>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</si>
  <si>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</si>
  <si>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</si>
  <si>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</si>
  <si>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</si>
  <si>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</si>
  <si>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</si>
  <si>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</si>
  <si>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</si>
  <si>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</si>
  <si>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</si>
  <si>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</si>
  <si>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</si>
  <si>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</si>
  <si>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</si>
  <si>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</si>
  <si>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</si>
  <si>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</si>
  <si>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</si>
  <si>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</si>
  <si>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</si>
  <si>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</si>
  <si>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</si>
  <si>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</si>
  <si>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</si>
  <si>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</si>
  <si>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</si>
  <si>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</si>
  <si>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</si>
  <si>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</si>
  <si>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</si>
  <si>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</si>
  <si>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</si>
  <si>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</si>
  <si>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</si>
  <si>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</si>
  <si>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</si>
  <si>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</si>
  <si>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</si>
  <si>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</si>
  <si>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</si>
  <si>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</si>
  <si>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</si>
  <si>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</si>
  <si>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</si>
  <si>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</si>
  <si>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</si>
  <si>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</si>
  <si>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</si>
  <si>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</si>
  <si>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</si>
  <si>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</si>
  <si>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</si>
  <si>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</si>
  <si>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</si>
  <si>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</si>
  <si>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</si>
  <si>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</si>
  <si>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</si>
  <si>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</si>
  <si>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</si>
  <si>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</si>
  <si>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</si>
  <si>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</si>
  <si>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</si>
  <si>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</si>
  <si>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</si>
  <si>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</si>
  <si>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</si>
  <si>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</si>
  <si>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</si>
  <si>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</si>
  <si>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</si>
  <si>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</si>
  <si>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</si>
  <si>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</si>
  <si>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</si>
  <si>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</si>
  <si>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</si>
  <si>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</si>
  <si>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</si>
  <si>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</si>
  <si>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</si>
  <si>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</si>
  <si>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</si>
  <si>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</si>
  <si>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</si>
  <si>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</si>
  <si>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</si>
  <si>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</si>
  <si>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</si>
  <si>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</si>
  <si>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</si>
  <si>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</si>
  <si>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</si>
  <si>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</si>
  <si>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</si>
  <si>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</si>
  <si>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</si>
  <si>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</si>
  <si>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</si>
  <si>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</si>
  <si>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</si>
  <si>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</si>
  <si>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</si>
  <si>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</si>
  <si>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</si>
  <si>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</si>
  <si>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</si>
  <si>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</si>
  <si>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</si>
  <si>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</si>
  <si>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</si>
  <si>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</si>
  <si>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</si>
  <si>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</si>
  <si>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</si>
  <si>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</si>
  <si>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</si>
  <si>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</si>
  <si>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</si>
  <si>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</si>
  <si>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</si>
  <si>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</si>
  <si>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</si>
  <si>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</si>
  <si>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</si>
  <si>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</si>
  <si>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</si>
  <si>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</si>
  <si>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</si>
  <si>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</si>
  <si>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</si>
  <si>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</si>
  <si>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</si>
  <si>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</si>
  <si>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</si>
  <si>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</si>
  <si>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</si>
  <si>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</si>
  <si>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</si>
  <si>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</si>
  <si>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</si>
  <si>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</si>
  <si>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</si>
  <si>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</si>
  <si>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</si>
  <si>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</si>
  <si>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</si>
  <si>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</si>
  <si>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</si>
  <si>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</si>
  <si>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</si>
  <si>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</si>
  <si>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</si>
  <si>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</si>
  <si>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</si>
  <si>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</si>
  <si>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</si>
  <si>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</si>
  <si>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</si>
  <si>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</si>
  <si>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</si>
  <si>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</si>
  <si>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</si>
  <si>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</si>
  <si>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</si>
  <si>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</si>
  <si>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</si>
  <si>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</si>
  <si>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</si>
  <si>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</si>
  <si>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</si>
  <si>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</si>
  <si>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</si>
  <si>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</si>
  <si>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</si>
  <si>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</si>
  <si>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</si>
  <si>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</si>
  <si>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</si>
  <si>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</si>
  <si>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</si>
  <si>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</si>
  <si>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</si>
  <si>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</si>
  <si>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</si>
  <si>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</si>
  <si>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</si>
  <si>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</si>
  <si>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</si>
  <si>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</si>
  <si>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</si>
  <si>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</si>
  <si>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</si>
  <si>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</si>
  <si>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</si>
  <si>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</si>
  <si>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</si>
  <si>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</si>
  <si>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</si>
  <si>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</si>
  <si>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</si>
  <si>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</si>
  <si>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</si>
  <si>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</si>
  <si>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</si>
  <si>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</si>
  <si>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</si>
  <si>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</si>
  <si>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</si>
  <si>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</si>
  <si>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</si>
  <si>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</si>
  <si>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</si>
  <si>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</si>
  <si>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</si>
  <si>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</si>
  <si>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</si>
  <si>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</si>
  <si>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</si>
  <si>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</si>
  <si>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</si>
  <si>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</si>
  <si>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</si>
  <si>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</si>
  <si>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</si>
  <si>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</si>
  <si>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</si>
  <si>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</si>
  <si>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</si>
  <si>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</si>
  <si>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</si>
  <si>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</si>
  <si>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</si>
  <si>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</si>
  <si>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</si>
  <si>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</si>
  <si>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</si>
  <si>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</si>
  <si>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</si>
  <si>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</si>
  <si>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</si>
  <si>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</si>
  <si>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</si>
  <si>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</si>
  <si>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</si>
  <si>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</si>
  <si>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</si>
  <si>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</si>
  <si>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</si>
  <si>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</si>
  <si>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</si>
  <si>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</si>
  <si>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</si>
  <si>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</si>
  <si>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</si>
  <si>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</si>
  <si>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</si>
  <si>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</si>
  <si>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</si>
  <si>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</si>
  <si>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</si>
  <si>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</si>
  <si>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</si>
  <si>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</si>
  <si>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</si>
  <si>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</si>
  <si>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</si>
  <si>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</si>
  <si>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</si>
  <si>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</si>
  <si>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</si>
  <si>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</si>
  <si>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</si>
  <si>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</si>
  <si>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</si>
  <si>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</si>
  <si>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</si>
  <si>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</si>
  <si>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</si>
  <si>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</si>
  <si>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</si>
  <si>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</si>
  <si>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</si>
  <si>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</si>
  <si>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</si>
  <si>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</si>
  <si>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</si>
  <si>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</si>
  <si>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</si>
  <si>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</si>
  <si>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</si>
  <si>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</si>
  <si>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</si>
  <si>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</si>
  <si>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</si>
  <si>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</si>
  <si>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</si>
  <si>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</si>
  <si>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</si>
  <si>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</si>
  <si>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</si>
  <si>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</si>
  <si>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</si>
  <si>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</si>
  <si>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</si>
  <si>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</si>
  <si>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</si>
  <si>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</si>
  <si>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</si>
  <si>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</si>
  <si>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</si>
  <si>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</si>
  <si>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</si>
  <si>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</si>
  <si>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</si>
  <si>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</si>
  <si>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</si>
  <si>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</si>
  <si>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</si>
  <si>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</si>
  <si>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</si>
  <si>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</si>
  <si>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</si>
  <si>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</si>
  <si>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</si>
  <si>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</si>
  <si>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</si>
  <si>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</si>
  <si>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</si>
  <si>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</si>
  <si>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</si>
  <si>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</si>
  <si>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</si>
  <si>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</si>
  <si>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</si>
  <si>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</si>
  <si>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</si>
  <si>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</si>
  <si>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</si>
  <si>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</si>
  <si>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</si>
  <si>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</si>
  <si>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</si>
  <si>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</si>
  <si>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</si>
  <si>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</si>
  <si>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</si>
  <si>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</si>
  <si>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</si>
  <si>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</si>
  <si>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</si>
  <si>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</si>
  <si>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</si>
  <si>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</si>
  <si>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</si>
  <si>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</si>
  <si>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</si>
  <si>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</si>
  <si>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</si>
  <si>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</si>
  <si>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</si>
  <si>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</si>
  <si>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</si>
  <si>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</si>
  <si>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</si>
  <si>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</si>
  <si>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</si>
  <si>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</si>
  <si>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</si>
  <si>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</si>
  <si>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</si>
  <si>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</si>
  <si>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</si>
  <si>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</si>
  <si>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</si>
  <si>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</si>
  <si>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</si>
  <si>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</si>
  <si>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</si>
  <si>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</si>
  <si>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</si>
  <si>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</si>
  <si>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</si>
  <si>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</si>
  <si>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</si>
  <si>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</si>
  <si>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</si>
  <si>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</si>
  <si>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</si>
  <si>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</si>
  <si>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</si>
  <si>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</si>
  <si>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</si>
  <si>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</si>
  <si>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</si>
  <si>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</si>
  <si>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</si>
  <si>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</si>
  <si>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</si>
  <si>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</si>
  <si>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</si>
  <si>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</si>
  <si>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</si>
  <si>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</si>
  <si>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</si>
  <si>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</si>
  <si>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</si>
  <si>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</si>
  <si>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</si>
  <si>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</si>
  <si>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</si>
  <si>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</si>
  <si>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</si>
  <si>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</si>
  <si>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</si>
  <si>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</si>
  <si>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</si>
  <si>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</si>
  <si>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</si>
  <si>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</si>
  <si>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</si>
  <si>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</si>
  <si>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</si>
  <si>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</si>
  <si>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</si>
  <si>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</si>
  <si>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</si>
  <si>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</si>
  <si>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</si>
  <si>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</si>
  <si>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</si>
  <si>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</si>
  <si>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</si>
  <si>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</si>
  <si>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</si>
  <si>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</si>
  <si>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</si>
  <si>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</si>
  <si>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</si>
  <si>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</si>
  <si>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</si>
  <si>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</si>
  <si>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</si>
  <si>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</si>
  <si>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</si>
  <si>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</si>
  <si>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</si>
  <si>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</si>
  <si>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</si>
  <si>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</si>
  <si>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</si>
  <si>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</si>
  <si>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</si>
  <si>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</si>
  <si>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</si>
  <si>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</si>
  <si>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</si>
  <si>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</si>
  <si>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</si>
  <si>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</si>
  <si>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</si>
  <si>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</si>
  <si>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</si>
  <si>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</si>
  <si>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</si>
  <si>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</si>
  <si>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</si>
  <si>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</si>
  <si>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</si>
  <si>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</si>
  <si>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</si>
  <si>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</si>
  <si>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</si>
  <si>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</si>
  <si>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</si>
  <si>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</si>
  <si>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</si>
  <si>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</si>
  <si>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</si>
  <si>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</si>
  <si>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</si>
  <si>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</si>
  <si>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</si>
  <si>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</si>
  <si>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</si>
  <si>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</si>
  <si>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</si>
  <si>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</si>
  <si>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</si>
  <si>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</si>
  <si>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</si>
  <si>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</si>
  <si>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</si>
  <si>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</si>
  <si>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</si>
  <si>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</si>
  <si>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</si>
  <si>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</si>
  <si>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</si>
  <si>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</si>
  <si>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</si>
  <si>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</si>
  <si>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</si>
  <si>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</si>
  <si>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</si>
  <si>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</si>
  <si>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</si>
  <si>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</si>
  <si>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</si>
  <si>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</si>
  <si>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</si>
  <si>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</si>
  <si>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</si>
  <si>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</si>
  <si>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</si>
  <si>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</si>
  <si>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</si>
  <si>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</si>
  <si>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</si>
  <si>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</si>
  <si>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</si>
  <si>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</si>
  <si>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</si>
  <si>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</si>
  <si>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</si>
  <si>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</si>
  <si>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</si>
  <si>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</si>
  <si>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</si>
  <si>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</si>
  <si>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</si>
  <si>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</si>
  <si>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</si>
  <si>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</si>
  <si>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</si>
  <si>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</si>
  <si>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</si>
  <si>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</si>
  <si>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</si>
  <si>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</si>
  <si>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</si>
  <si>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</si>
  <si>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</si>
  <si>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</si>
  <si>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</si>
  <si>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</si>
  <si>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</si>
  <si>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</si>
  <si>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</si>
  <si>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</si>
  <si>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</si>
  <si>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</si>
  <si>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</si>
  <si>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</si>
  <si>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</si>
  <si>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</si>
  <si>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</si>
  <si>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</si>
  <si>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</si>
  <si>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</si>
  <si>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</si>
  <si>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</si>
  <si>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</si>
  <si>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</si>
  <si>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</si>
  <si>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</si>
  <si>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</si>
  <si>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</si>
  <si>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</si>
  <si>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</si>
  <si>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</si>
  <si>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</si>
  <si>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</si>
  <si>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</si>
  <si>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</si>
  <si>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</si>
  <si>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</si>
  <si>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</si>
  <si>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</si>
  <si>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</si>
  <si>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</si>
  <si>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</si>
  <si>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</si>
  <si>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</si>
  <si>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</si>
  <si>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</si>
  <si>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</si>
  <si>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</si>
  <si>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</si>
  <si>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</si>
  <si>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</si>
  <si>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</si>
  <si>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</si>
  <si>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</si>
  <si>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</si>
  <si>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</si>
  <si>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</si>
  <si>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</si>
  <si>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</si>
  <si>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</si>
  <si>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</si>
  <si>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</si>
  <si>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</si>
  <si>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</si>
  <si>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</si>
  <si>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</si>
  <si>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</si>
  <si>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</si>
  <si>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</si>
  <si>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</si>
  <si>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</si>
  <si>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</si>
  <si>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</si>
  <si>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</si>
  <si>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</si>
  <si>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</si>
  <si>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</si>
  <si>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</si>
  <si>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</si>
  <si>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</si>
  <si>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</si>
  <si>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</si>
  <si>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</si>
  <si>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</si>
  <si>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</si>
  <si>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</si>
  <si>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</si>
  <si>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</si>
  <si>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</si>
  <si>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</si>
  <si>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</si>
  <si>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</si>
  <si>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</si>
  <si>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</si>
  <si>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</si>
  <si>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</si>
  <si>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</si>
  <si>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</si>
  <si>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</si>
  <si>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</si>
  <si>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</si>
  <si>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</si>
  <si>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</si>
  <si>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</si>
  <si>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</si>
  <si>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</si>
  <si>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</si>
  <si>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</si>
  <si>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</si>
  <si>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</si>
  <si>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</si>
  <si>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</si>
  <si>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</si>
  <si>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</si>
  <si>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</si>
  <si>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</si>
  <si>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</si>
  <si>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</si>
  <si>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</si>
  <si>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</si>
  <si>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</si>
  <si>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</si>
  <si>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</si>
  <si>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</si>
  <si>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</si>
  <si>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</si>
  <si>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</si>
  <si>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</si>
  <si>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</si>
  <si>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</si>
  <si>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</si>
  <si>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</si>
  <si>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</si>
  <si>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</si>
  <si>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</si>
  <si>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</si>
  <si>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</si>
  <si>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</si>
  <si>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</si>
  <si>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</si>
  <si>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</si>
  <si>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</si>
  <si>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</si>
  <si>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</si>
  <si>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</si>
  <si>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</si>
  <si>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</si>
  <si>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</si>
  <si>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</si>
  <si>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</si>
  <si>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</si>
  <si>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</si>
  <si>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</si>
  <si>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</si>
  <si>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</si>
  <si>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</si>
  <si>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</si>
  <si>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</si>
  <si>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</si>
  <si>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</si>
  <si>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</si>
  <si>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</si>
  <si>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</si>
  <si>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</si>
  <si>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</si>
  <si>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</si>
  <si>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</si>
  <si>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</si>
  <si>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</si>
  <si>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</si>
  <si>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</si>
  <si>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</si>
  <si>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</si>
  <si>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</si>
  <si>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</si>
  <si>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</si>
  <si>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</si>
  <si>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</si>
  <si>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</si>
  <si>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</si>
  <si>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</si>
  <si>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</si>
  <si>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</si>
  <si>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</si>
  <si>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</si>
  <si>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</si>
  <si>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</si>
  <si>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</si>
  <si>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</si>
  <si>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</si>
  <si>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</si>
  <si>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</si>
  <si>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</si>
  <si>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</si>
  <si>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</si>
  <si>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</si>
  <si>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</si>
  <si>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</si>
  <si>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</si>
  <si>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</si>
  <si>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</si>
  <si>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</si>
  <si>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</si>
  <si>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</si>
  <si>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</si>
  <si>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</si>
  <si>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</si>
  <si>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</si>
  <si>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</si>
  <si>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</si>
  <si>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</si>
  <si>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</si>
  <si>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</si>
  <si>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</si>
  <si>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</si>
  <si>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</si>
  <si>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</si>
  <si>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</si>
  <si>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</si>
  <si>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</si>
  <si>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</si>
  <si>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</si>
  <si>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</si>
  <si>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</si>
  <si>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</si>
  <si>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</si>
  <si>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</si>
  <si>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</si>
  <si>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</si>
  <si>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</si>
  <si>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</si>
  <si>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</si>
  <si>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</si>
  <si>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</si>
  <si>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</si>
  <si>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</si>
  <si>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</si>
  <si>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</si>
  <si>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</si>
  <si>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</si>
  <si>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</si>
  <si>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</si>
  <si>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</si>
  <si>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</si>
  <si>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</si>
  <si>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</si>
  <si>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</si>
  <si>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</si>
  <si>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</si>
  <si>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</si>
  <si>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</si>
  <si>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</si>
  <si>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</si>
  <si>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</si>
  <si>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</si>
  <si>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</si>
  <si>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</si>
  <si>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</si>
  <si>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</si>
  <si>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</si>
  <si>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</si>
  <si>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</si>
  <si>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</si>
  <si>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</si>
  <si>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</si>
  <si>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</si>
  <si>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</si>
  <si>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</si>
  <si>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</si>
  <si>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</si>
  <si>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</si>
  <si>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</si>
  <si>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</si>
  <si>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</si>
  <si>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</si>
  <si>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</si>
  <si>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</si>
  <si>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</si>
  <si>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</si>
  <si>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</si>
  <si>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</si>
  <si>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</si>
  <si>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</si>
  <si>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</si>
  <si>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</si>
  <si>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</si>
  <si>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</si>
  <si>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</si>
  <si>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</si>
  <si>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</si>
  <si>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</si>
  <si>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</si>
  <si>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</si>
  <si>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</si>
  <si>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</si>
  <si>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</si>
  <si>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</si>
  <si>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</si>
  <si>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</si>
  <si>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</si>
  <si>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</si>
  <si>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</si>
  <si>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</si>
  <si>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</si>
  <si>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</si>
  <si>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</si>
  <si>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</si>
  <si>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</si>
  <si>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</si>
  <si>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</si>
  <si>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</si>
  <si>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</si>
  <si>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</si>
  <si>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</si>
  <si>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</si>
  <si>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</si>
  <si>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</si>
  <si>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</si>
  <si>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</si>
  <si>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</si>
  <si>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</si>
  <si>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</si>
  <si>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</si>
  <si>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</si>
  <si>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</si>
  <si>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</si>
  <si>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</si>
  <si>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</si>
  <si>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</si>
  <si>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</si>
  <si>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</si>
  <si>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</si>
  <si>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</si>
  <si>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</si>
  <si>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</si>
  <si>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</si>
  <si>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</si>
  <si>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</si>
  <si>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</si>
  <si>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</si>
  <si>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</si>
  <si>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</si>
  <si>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</si>
  <si>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</si>
  <si>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</si>
  <si>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</si>
  <si>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</si>
  <si>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</si>
  <si>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</si>
  <si>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</si>
  <si>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</si>
  <si>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</si>
  <si>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</si>
  <si>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</si>
  <si>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</si>
  <si>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</si>
  <si>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</si>
  <si>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</si>
  <si>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</si>
  <si>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</si>
  <si>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</si>
  <si>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</si>
  <si>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</si>
  <si>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</si>
  <si>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</si>
  <si>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</si>
  <si>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</si>
  <si>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</si>
  <si>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</si>
  <si>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</si>
  <si>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</si>
  <si>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</si>
  <si>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</si>
  <si>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</si>
  <si>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</si>
  <si>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</si>
  <si>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</si>
  <si>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</si>
  <si>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</si>
  <si>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</si>
  <si>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</si>
  <si>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</si>
  <si>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</si>
  <si>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</si>
  <si>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</si>
  <si>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</si>
  <si>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</si>
  <si>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</si>
  <si>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</si>
  <si>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</si>
  <si>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</si>
  <si>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</si>
  <si>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</si>
  <si>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</si>
  <si>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</si>
  <si>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</si>
  <si>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</si>
  <si>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</si>
  <si>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</si>
  <si>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</si>
  <si>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</si>
  <si>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</si>
  <si>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</si>
  <si>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</si>
  <si>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</si>
  <si>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</si>
  <si>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</si>
  <si>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</si>
  <si>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</si>
  <si>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</si>
  <si>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</si>
  <si>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</si>
  <si>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</si>
  <si>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</si>
  <si>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</si>
  <si>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</si>
  <si>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</si>
  <si>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</si>
  <si>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</si>
  <si>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</si>
  <si>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</si>
  <si>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</si>
  <si>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</si>
  <si>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</si>
  <si>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</si>
  <si>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</si>
  <si>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</si>
  <si>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</si>
  <si>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</si>
  <si>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</si>
  <si>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</si>
  <si>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</si>
  <si>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</si>
  <si>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</si>
  <si>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</si>
  <si>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</si>
  <si>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</si>
  <si>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</si>
  <si>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</si>
  <si>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</si>
  <si>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</si>
  <si>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</si>
  <si>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</si>
  <si>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</si>
  <si>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</si>
  <si>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</si>
  <si>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</si>
  <si>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</si>
  <si>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</si>
  <si>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</si>
  <si>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</si>
  <si>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</si>
  <si>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</si>
  <si>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</si>
  <si>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</si>
  <si>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</si>
  <si>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</si>
  <si>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</si>
  <si>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</si>
  <si>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</si>
  <si>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</si>
  <si>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</si>
  <si>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</si>
  <si>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</si>
  <si>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</si>
  <si>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</si>
  <si>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</si>
  <si>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</si>
  <si>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</si>
  <si>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</si>
  <si>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</si>
  <si>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</si>
  <si>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</si>
  <si>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</si>
  <si>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</si>
  <si>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</si>
  <si>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</si>
  <si>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</si>
  <si>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</si>
  <si>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</si>
  <si>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</si>
  <si>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</si>
  <si>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</si>
  <si>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</si>
  <si>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</si>
  <si>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</si>
  <si>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</si>
  <si>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</si>
  <si>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</si>
  <si>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</si>
  <si>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</si>
  <si>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</si>
  <si>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</si>
  <si>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</si>
  <si>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</si>
  <si>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</si>
  <si>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</si>
  <si>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</si>
  <si>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</si>
  <si>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</si>
  <si>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</si>
  <si>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</si>
  <si>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</si>
  <si>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</si>
  <si>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</si>
  <si>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</si>
  <si>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</si>
  <si>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</si>
  <si>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</si>
  <si>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</si>
  <si>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</si>
  <si>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</si>
  <si>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</si>
  <si>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</si>
  <si>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</si>
  <si>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</si>
  <si>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</si>
  <si>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</si>
  <si>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</si>
  <si>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</si>
  <si>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</si>
  <si>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</si>
  <si>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</si>
  <si>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</si>
  <si>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</si>
  <si>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</si>
  <si>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</si>
  <si>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</si>
  <si>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</si>
  <si>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</si>
  <si>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</si>
  <si>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</si>
  <si>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</si>
  <si>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</si>
  <si>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</si>
  <si>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</si>
  <si>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</si>
  <si>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</si>
  <si>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</si>
  <si>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</si>
  <si>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</si>
  <si>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</si>
  <si>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</si>
  <si>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</si>
  <si>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</si>
  <si>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</si>
  <si>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</si>
  <si>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</si>
  <si>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</si>
  <si>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</si>
  <si>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</si>
  <si>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</si>
  <si>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</si>
  <si>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</si>
  <si>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</si>
  <si>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</si>
  <si>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</si>
  <si>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</si>
  <si>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</si>
  <si>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</si>
  <si>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</si>
  <si>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</si>
  <si>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</si>
  <si>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</si>
  <si>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</si>
  <si>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</si>
  <si>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</si>
  <si>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</si>
  <si>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</si>
  <si>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</si>
  <si>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</si>
  <si>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</si>
  <si>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</si>
  <si>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</si>
  <si>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</si>
  <si>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</si>
  <si>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</si>
  <si>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</si>
  <si>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</si>
  <si>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</si>
  <si>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</si>
  <si>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</si>
  <si>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</si>
  <si>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</si>
  <si>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</si>
  <si>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</si>
  <si>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</si>
  <si>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</si>
  <si>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</si>
  <si>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</si>
  <si>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</si>
  <si>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</si>
  <si>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</si>
  <si>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</si>
  <si>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</si>
  <si>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</si>
  <si>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</si>
  <si>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</si>
  <si>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</si>
  <si>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</si>
  <si>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</si>
  <si>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</si>
  <si>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</si>
  <si>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</si>
  <si>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</si>
  <si>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</si>
  <si>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</si>
  <si>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</si>
  <si>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</si>
  <si>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</si>
  <si>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</si>
  <si>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</si>
  <si>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</si>
  <si>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</si>
  <si>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</si>
  <si>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</si>
  <si>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</si>
  <si>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</si>
  <si>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</si>
  <si>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</si>
  <si>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</si>
  <si>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</si>
  <si>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</si>
  <si>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</si>
  <si>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</si>
  <si>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</si>
  <si>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</si>
  <si>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</si>
  <si>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</si>
  <si>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</si>
  <si>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</si>
  <si>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</si>
  <si>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</si>
  <si>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</si>
  <si>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</si>
  <si>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</si>
  <si>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</si>
  <si>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</si>
  <si>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</si>
  <si>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</si>
  <si>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</si>
  <si>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</si>
  <si>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</si>
  <si>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</si>
  <si>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</si>
  <si>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</si>
  <si>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</si>
  <si>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</si>
  <si>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</si>
  <si>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</si>
  <si>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</si>
  <si>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</si>
  <si>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</si>
  <si>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</si>
  <si>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</si>
  <si>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</si>
  <si>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</si>
  <si>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</si>
  <si>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</si>
  <si>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</si>
  <si>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</si>
  <si>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</si>
  <si>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</si>
  <si>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</si>
  <si>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</si>
  <si>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</si>
  <si>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</si>
  <si>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</si>
  <si>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</si>
  <si>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</si>
  <si>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</si>
  <si>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</si>
  <si>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</si>
  <si>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</si>
  <si>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</si>
  <si>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</si>
  <si>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</si>
  <si>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</si>
  <si>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</si>
  <si>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</si>
  <si>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</si>
  <si>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</si>
  <si>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</si>
  <si>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</si>
  <si>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</si>
  <si>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</si>
  <si>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</si>
  <si>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</si>
  <si>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</si>
  <si>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</si>
  <si>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</si>
  <si>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</si>
  <si>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</si>
  <si>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</si>
  <si>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</si>
  <si>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</si>
  <si>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</si>
  <si>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</si>
  <si>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</si>
  <si>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</si>
  <si>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</si>
  <si>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</si>
  <si>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</si>
  <si>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</si>
  <si>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</si>
  <si>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</si>
  <si>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</si>
  <si>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</si>
  <si>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</si>
  <si>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</si>
  <si>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</si>
  <si>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</si>
  <si>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</si>
  <si>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</si>
  <si>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</si>
  <si>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</si>
  <si>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</si>
  <si>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</si>
  <si>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</si>
  <si>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</si>
  <si>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</si>
  <si>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</si>
  <si>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</si>
  <si>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</si>
  <si>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</si>
  <si>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</si>
  <si>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</si>
  <si>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</si>
  <si>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</si>
  <si>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</si>
  <si>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</si>
  <si>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</si>
  <si>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</si>
  <si>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</si>
  <si>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</si>
  <si>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</si>
  <si>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</si>
  <si>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</si>
  <si>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</si>
  <si>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</si>
  <si>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</si>
  <si>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</si>
  <si>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</si>
  <si>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</si>
  <si>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</si>
  <si>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</si>
  <si>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</si>
  <si>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</si>
  <si>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</si>
  <si>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</si>
  <si>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</si>
  <si>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</si>
  <si>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</si>
  <si>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</si>
  <si>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</si>
  <si>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</si>
  <si>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</si>
  <si>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</si>
  <si>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</si>
  <si>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</si>
  <si>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</si>
  <si>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</si>
  <si>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</si>
  <si>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</si>
  <si>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</si>
  <si>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</si>
  <si>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</si>
  <si>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</si>
  <si>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</si>
  <si>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</si>
  <si>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</si>
  <si>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</si>
  <si>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</si>
  <si>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</si>
  <si>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</si>
  <si>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</si>
  <si>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</si>
  <si>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</si>
  <si>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</si>
  <si>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</si>
  <si>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</si>
  <si>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</si>
  <si>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</si>
  <si>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</si>
  <si>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</si>
  <si>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</si>
  <si>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</si>
  <si>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</si>
  <si>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</si>
  <si>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</si>
  <si>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</si>
  <si>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</si>
  <si>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</si>
  <si>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</si>
  <si>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</si>
  <si>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</si>
  <si>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</si>
  <si>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</si>
  <si>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</si>
  <si>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</si>
  <si>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</si>
  <si>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</si>
  <si>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</si>
  <si>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</si>
  <si>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</si>
  <si>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</si>
  <si>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</si>
  <si>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</si>
  <si>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</si>
  <si>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</si>
  <si>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</si>
  <si>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</si>
  <si>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</si>
  <si>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</si>
  <si>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</si>
  <si>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</si>
  <si>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</si>
  <si>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</si>
  <si>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</si>
  <si>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</si>
  <si>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</si>
  <si>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</si>
  <si>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</si>
  <si>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</si>
  <si>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</si>
  <si>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</si>
  <si>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</si>
  <si>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</si>
  <si>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</si>
  <si>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</si>
  <si>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</si>
  <si>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</si>
  <si>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</si>
  <si>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</si>
  <si>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</si>
  <si>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</si>
  <si>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</si>
  <si>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</si>
  <si>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</si>
  <si>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</si>
  <si>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</si>
  <si>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</si>
  <si>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</si>
  <si>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</si>
  <si>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</si>
  <si>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</si>
  <si>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</si>
  <si>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</si>
  <si>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</si>
  <si>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</si>
  <si>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</si>
  <si>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</si>
  <si>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</si>
  <si>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</si>
  <si>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</si>
  <si>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</si>
  <si>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</si>
  <si>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</si>
  <si>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</si>
  <si>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</si>
  <si>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</si>
  <si>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</si>
  <si>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</si>
  <si>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</si>
  <si>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</si>
  <si>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</si>
  <si>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</si>
  <si>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</si>
  <si>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</si>
  <si>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</si>
  <si>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</si>
  <si>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</si>
  <si>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</si>
  <si>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</si>
  <si>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</si>
  <si>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</si>
  <si>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</si>
  <si>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</si>
  <si>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</si>
  <si>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</si>
  <si>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</si>
  <si>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</si>
  <si>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</si>
  <si>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</si>
  <si>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</si>
  <si>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</si>
  <si>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</si>
  <si>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</si>
  <si>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</si>
  <si>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</si>
  <si>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</si>
  <si>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</si>
  <si>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</si>
  <si>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</si>
  <si>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</si>
  <si>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</si>
  <si>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</si>
  <si>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</si>
  <si>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</si>
  <si>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</si>
  <si>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</si>
  <si>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</si>
  <si>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</si>
  <si>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</si>
  <si>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</si>
  <si>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</si>
  <si>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</si>
  <si>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</si>
  <si>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</si>
  <si>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</si>
  <si>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</si>
  <si>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</si>
  <si>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</si>
  <si>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</si>
  <si>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</si>
  <si>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</si>
  <si>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</si>
  <si>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</si>
  <si>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</si>
  <si>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</si>
  <si>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</si>
  <si>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</si>
  <si>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</si>
  <si>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</si>
  <si>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</si>
  <si>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</si>
  <si>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</si>
  <si>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</si>
  <si>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</si>
  <si>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</si>
  <si>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</si>
  <si>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</si>
  <si>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</si>
  <si>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</si>
  <si>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</si>
  <si>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</si>
  <si>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</si>
  <si>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</si>
  <si>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</si>
  <si>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</si>
  <si>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</si>
  <si>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</si>
  <si>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</si>
  <si>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</si>
  <si>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</si>
  <si>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</si>
  <si>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</si>
  <si>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</si>
  <si>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</si>
  <si>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</si>
  <si>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</si>
  <si>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</si>
  <si>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</si>
  <si>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</si>
  <si>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</si>
  <si>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</si>
  <si>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</si>
  <si>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</si>
  <si>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</si>
  <si>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</si>
  <si>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</si>
  <si>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</si>
  <si>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</si>
  <si>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</si>
  <si>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</si>
  <si>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</si>
  <si>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</si>
  <si>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</si>
  <si>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</si>
  <si>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</si>
  <si>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</si>
  <si>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</si>
  <si>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</si>
  <si>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</si>
  <si>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</si>
  <si>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</si>
  <si>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</si>
  <si>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</si>
  <si>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</si>
  <si>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</si>
  <si>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</si>
  <si>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</si>
  <si>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</si>
  <si>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</si>
  <si>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</si>
  <si>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</si>
  <si>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</si>
  <si>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</si>
  <si>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</si>
  <si>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</si>
  <si>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</si>
  <si>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</si>
  <si>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</si>
  <si>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</si>
  <si>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</si>
  <si>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</si>
  <si>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</si>
  <si>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</si>
  <si>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</si>
  <si>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</si>
  <si>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</si>
  <si>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</si>
  <si>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</si>
  <si>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</si>
  <si>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</si>
  <si>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</si>
  <si>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</si>
  <si>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</si>
  <si>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</si>
  <si>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</si>
  <si>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</si>
  <si>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</si>
  <si>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</si>
  <si>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</si>
  <si>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</si>
  <si>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</si>
  <si>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</si>
  <si>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</si>
  <si>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</si>
  <si>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</si>
  <si>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</si>
  <si>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</si>
  <si>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</si>
  <si>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</si>
  <si>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</si>
  <si>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</si>
  <si>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</si>
  <si>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</si>
  <si>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</si>
  <si>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</si>
  <si>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</si>
  <si>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</si>
  <si>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</si>
  <si>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</si>
  <si>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</si>
  <si>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</si>
  <si>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</si>
  <si>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</si>
  <si>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</si>
  <si>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</si>
  <si>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</si>
  <si>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</si>
  <si>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</si>
  <si>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</si>
  <si>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</si>
  <si>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</si>
  <si>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</si>
  <si>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</si>
  <si>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</si>
  <si>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</si>
  <si>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</si>
  <si>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</si>
  <si>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</si>
  <si>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</si>
  <si>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</si>
  <si>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</si>
  <si>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</si>
  <si>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</si>
  <si>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</si>
  <si>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</si>
  <si>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</si>
  <si>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</si>
  <si>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</si>
  <si>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</si>
  <si>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</si>
  <si>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</si>
  <si>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</si>
  <si>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</si>
  <si>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</si>
  <si>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</si>
  <si>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</si>
  <si>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</si>
  <si>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</si>
  <si>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</si>
  <si>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</si>
  <si>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</si>
  <si>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</si>
  <si>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</si>
  <si>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</si>
  <si>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</si>
  <si>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</si>
  <si>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</si>
  <si>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</si>
  <si>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</si>
  <si>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</si>
  <si>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</si>
  <si>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</si>
  <si>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</si>
  <si>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</si>
  <si>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</si>
  <si>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</si>
  <si>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</si>
  <si>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</si>
  <si>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</si>
  <si>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</si>
  <si>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</si>
  <si>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</si>
  <si>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</si>
  <si>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</si>
  <si>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</si>
  <si>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</si>
  <si>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</si>
  <si>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</si>
  <si>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</si>
  <si>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</si>
  <si>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</si>
  <si>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</si>
  <si>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</si>
  <si>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</si>
  <si>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</si>
  <si>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</si>
  <si>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</si>
  <si>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</si>
  <si>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</si>
  <si>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</si>
  <si>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</si>
  <si>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</si>
  <si>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</si>
  <si>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</si>
  <si>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</si>
  <si>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</si>
  <si>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</si>
  <si>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</si>
  <si>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</si>
  <si>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</si>
  <si>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</si>
  <si>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</si>
  <si>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</si>
  <si>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</si>
  <si>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</si>
  <si>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</si>
  <si>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</si>
  <si>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</si>
  <si>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</si>
  <si>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</si>
  <si>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</si>
  <si>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</si>
  <si>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</si>
  <si>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</si>
  <si>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</si>
  <si>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</si>
  <si>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</si>
  <si>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</si>
  <si>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</si>
  <si>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</si>
  <si>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</si>
  <si>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</si>
  <si>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</si>
  <si>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</si>
  <si>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</si>
  <si>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</si>
  <si>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</si>
  <si>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</si>
  <si>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</si>
  <si>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</si>
  <si>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</si>
  <si>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</si>
  <si>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</si>
  <si>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</si>
  <si>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</si>
  <si>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</si>
  <si>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</si>
  <si>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</si>
  <si>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</si>
  <si>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</si>
  <si>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</si>
  <si>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</si>
  <si>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</si>
  <si>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</si>
  <si>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</si>
  <si>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</si>
  <si>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</si>
  <si>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</si>
  <si>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</si>
  <si>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</si>
  <si>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</si>
  <si>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</si>
  <si>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</si>
  <si>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</si>
  <si>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</si>
  <si>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</si>
  <si>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</si>
  <si>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</si>
  <si>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</si>
  <si>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</si>
  <si>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</si>
  <si>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</si>
  <si>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</si>
  <si>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</si>
  <si>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</si>
  <si>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</si>
  <si>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</si>
  <si>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</si>
  <si>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</si>
  <si>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</si>
  <si>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</si>
  <si>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</si>
  <si>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</si>
  <si>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</si>
  <si>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</si>
  <si>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</si>
  <si>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</si>
  <si>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</si>
  <si>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</si>
  <si>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</si>
  <si>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</si>
  <si>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</si>
  <si>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</si>
  <si>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</si>
  <si>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</si>
  <si>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</si>
  <si>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</si>
  <si>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</si>
  <si>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</si>
  <si>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</si>
  <si>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</si>
  <si>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</si>
  <si>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</si>
  <si>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</si>
  <si>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</si>
  <si>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</si>
  <si>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</si>
  <si>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</si>
  <si>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</si>
  <si>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</si>
  <si>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</si>
  <si>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</si>
  <si>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</si>
  <si>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</si>
  <si>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</si>
  <si>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</si>
  <si>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</si>
  <si>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</si>
  <si>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</si>
  <si>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</si>
  <si>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</si>
  <si>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</si>
  <si>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</si>
  <si>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</si>
  <si>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</si>
  <si>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</si>
  <si>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</si>
  <si>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</si>
  <si>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</si>
  <si>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</si>
  <si>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</si>
  <si>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</si>
  <si>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</si>
  <si>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</si>
  <si>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</si>
  <si>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</si>
  <si>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</si>
  <si>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</si>
  <si>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</si>
  <si>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</si>
  <si>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</si>
  <si>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</si>
  <si>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</si>
  <si>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</si>
  <si>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</si>
  <si>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</si>
  <si>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</si>
  <si>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</si>
  <si>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</si>
  <si>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</si>
  <si>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</si>
  <si>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</si>
  <si>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</si>
  <si>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</si>
  <si>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</si>
  <si>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</si>
  <si>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</si>
  <si>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</si>
  <si>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</si>
  <si>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</si>
  <si>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</si>
  <si>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</si>
  <si>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</si>
  <si>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</si>
  <si>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</si>
  <si>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</si>
  <si>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</si>
  <si>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</si>
  <si>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</si>
  <si>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</si>
  <si>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</si>
  <si>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</si>
  <si>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</si>
  <si>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</si>
  <si>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</si>
  <si>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</si>
  <si>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</si>
  <si>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</si>
  <si>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</si>
  <si>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</si>
  <si>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</si>
  <si>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</si>
  <si>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</si>
  <si>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</si>
  <si>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</si>
  <si>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</si>
  <si>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</si>
  <si>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</si>
  <si>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</si>
  <si>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</si>
  <si>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</si>
  <si>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</si>
  <si>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</si>
  <si>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</si>
  <si>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</si>
  <si>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</si>
  <si>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</si>
  <si>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</si>
  <si>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</si>
  <si>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</si>
  <si>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</si>
  <si>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</si>
  <si>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</si>
  <si>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</si>
  <si>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</si>
  <si>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</si>
  <si>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</si>
  <si>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</si>
  <si>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</si>
  <si>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</si>
  <si>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</si>
  <si>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</si>
  <si>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</si>
  <si>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</si>
  <si>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</si>
  <si>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</si>
  <si>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</si>
  <si>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</si>
  <si>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</si>
  <si>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</si>
  <si>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</si>
  <si>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</si>
  <si>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</si>
  <si>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</si>
  <si>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</si>
  <si>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</si>
  <si>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</si>
  <si>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</si>
  <si>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</si>
  <si>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</si>
  <si>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</si>
  <si>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</si>
  <si>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</si>
  <si>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</si>
  <si>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</si>
  <si>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</si>
  <si>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</si>
  <si>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</si>
  <si>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</si>
  <si>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</si>
  <si>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</si>
  <si>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</si>
  <si>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</si>
  <si>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</si>
  <si>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</si>
  <si>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</si>
  <si>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</si>
  <si>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</si>
  <si>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</si>
  <si>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</si>
  <si>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</si>
  <si>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</si>
  <si>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</si>
  <si>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</si>
  <si>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</si>
  <si>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</si>
  <si>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</si>
  <si>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</si>
  <si>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</si>
  <si>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</si>
  <si>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</si>
  <si>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</si>
  <si>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</si>
  <si>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</si>
  <si>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</si>
  <si>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</si>
  <si>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</si>
  <si>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</si>
  <si>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</si>
  <si>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</si>
  <si>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</si>
  <si>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</si>
  <si>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</si>
  <si>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</si>
  <si>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</si>
  <si>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</si>
  <si>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</si>
  <si>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</si>
  <si>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</si>
  <si>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</si>
  <si>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</si>
  <si>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</si>
  <si>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</si>
  <si>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</si>
  <si>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</si>
  <si>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</si>
  <si>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</si>
  <si>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</si>
  <si>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</si>
  <si>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</si>
  <si>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</si>
  <si>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</si>
  <si>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</si>
  <si>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</si>
  <si>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</si>
  <si>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</si>
  <si>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</si>
  <si>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</si>
  <si>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</si>
  <si>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</si>
  <si>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</si>
  <si>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</si>
  <si>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</si>
  <si>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</si>
  <si>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</si>
  <si>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</si>
  <si>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</si>
  <si>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</si>
  <si>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</si>
  <si>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</si>
  <si>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</si>
  <si>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</si>
  <si>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</si>
  <si>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</si>
  <si>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</si>
  <si>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</si>
  <si>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</si>
  <si>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</si>
  <si>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</si>
  <si>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</si>
  <si>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</si>
  <si>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</si>
  <si>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</si>
  <si>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</si>
  <si>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</si>
  <si>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</si>
  <si>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</si>
  <si>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</si>
  <si>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</si>
  <si>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</si>
  <si>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</si>
  <si>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</si>
  <si>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</si>
  <si>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</si>
  <si>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</si>
  <si>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</si>
  <si>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</si>
  <si>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</si>
  <si>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</si>
  <si>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</si>
  <si>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</si>
  <si>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</si>
  <si>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</si>
  <si>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</si>
  <si>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</si>
  <si>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</si>
  <si>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</si>
  <si>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</si>
  <si>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</si>
  <si>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</si>
  <si>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</si>
  <si>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</si>
  <si>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</si>
  <si>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</si>
  <si>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</si>
  <si>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</si>
  <si>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</si>
  <si>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</si>
  <si>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</si>
  <si>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</si>
  <si>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</si>
  <si>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</si>
  <si>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</si>
  <si>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</si>
  <si>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</si>
  <si>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</si>
  <si>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</si>
  <si>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</si>
  <si>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</si>
  <si>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</si>
  <si>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</si>
  <si>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</si>
  <si>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</si>
  <si>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</si>
  <si>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</si>
  <si>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</si>
  <si>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</si>
  <si>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</si>
  <si>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</si>
  <si>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</si>
  <si>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</si>
  <si>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</si>
  <si>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</si>
  <si>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</si>
  <si>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</si>
  <si>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</si>
  <si>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</si>
  <si>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</si>
  <si>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</si>
  <si>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</si>
  <si>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</si>
  <si>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</si>
  <si>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</si>
  <si>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</si>
  <si>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</si>
  <si>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</si>
  <si>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</si>
  <si>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</si>
  <si>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</si>
  <si>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</si>
  <si>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</si>
  <si>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</si>
  <si>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</si>
  <si>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</si>
  <si>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</si>
  <si>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</si>
  <si>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</si>
  <si>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</si>
  <si>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</si>
  <si>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</si>
  <si>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</si>
  <si>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</si>
  <si>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</si>
  <si>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</si>
  <si>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</si>
  <si>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</si>
  <si>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</si>
  <si>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</si>
  <si>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</si>
  <si>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</si>
  <si>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</si>
  <si>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</si>
  <si>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</si>
  <si>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</si>
  <si>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</si>
  <si>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</si>
  <si>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</si>
  <si>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</si>
  <si>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</si>
  <si>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</si>
  <si>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</si>
  <si>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</si>
  <si>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</si>
  <si>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</si>
  <si>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</si>
  <si>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</si>
  <si>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</si>
  <si>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</si>
  <si>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</si>
  <si>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</si>
  <si>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</si>
  <si>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</si>
  <si>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</si>
  <si>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</si>
  <si>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</si>
  <si>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</si>
  <si>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</si>
  <si>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</si>
  <si>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</si>
  <si>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</si>
  <si>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</si>
  <si>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</si>
  <si>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</si>
  <si>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</si>
  <si>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</si>
  <si>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</si>
  <si>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</si>
  <si>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</si>
  <si>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</si>
  <si>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</si>
  <si>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</si>
  <si>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</si>
  <si>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</si>
  <si>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</si>
  <si>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</si>
  <si>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</si>
  <si>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</si>
  <si>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</si>
  <si>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</si>
  <si>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</si>
  <si>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</si>
  <si>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</si>
  <si>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</si>
  <si>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</si>
  <si>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</si>
  <si>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</si>
  <si>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</si>
  <si>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</si>
  <si>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</si>
  <si>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</si>
  <si>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</si>
  <si>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</si>
  <si>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</si>
  <si>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</si>
  <si>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</si>
  <si>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</si>
  <si>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</si>
  <si>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</si>
  <si>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</si>
  <si>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</si>
  <si>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</si>
  <si>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</si>
  <si>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</si>
  <si>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</si>
  <si>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</si>
  <si>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</si>
  <si>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</si>
  <si>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</si>
  <si>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</si>
  <si>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</si>
  <si>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</si>
  <si>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</si>
  <si>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</si>
  <si>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</si>
  <si>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</si>
  <si>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</si>
  <si>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</si>
  <si>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</si>
  <si>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</si>
  <si>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</si>
  <si>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</si>
  <si>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</si>
  <si>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</si>
  <si>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</si>
  <si>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</si>
  <si>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</si>
  <si>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</si>
  <si>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</si>
  <si>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</si>
  <si>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</si>
  <si>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</si>
  <si>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</si>
  <si>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</si>
  <si>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</si>
  <si>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</si>
  <si>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</si>
  <si>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</si>
  <si>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</si>
  <si>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</si>
  <si>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</si>
  <si>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</si>
  <si>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</si>
  <si>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</si>
  <si>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</si>
  <si>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</si>
  <si>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</si>
  <si>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</si>
  <si>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</si>
  <si>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</si>
  <si>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</si>
  <si>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</si>
  <si>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</si>
  <si>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</si>
  <si>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</si>
  <si>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</si>
  <si>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</si>
  <si>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</si>
  <si>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</si>
  <si>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</si>
  <si>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</si>
  <si>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</si>
  <si>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</si>
  <si>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</si>
  <si>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</si>
  <si>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</si>
  <si>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</si>
  <si>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</si>
  <si>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</si>
  <si>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</si>
  <si>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</si>
  <si>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</si>
  <si>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</si>
  <si>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</si>
  <si>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</si>
  <si>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</si>
  <si>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</si>
  <si>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</si>
  <si>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</si>
  <si>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</si>
  <si>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</si>
  <si>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</si>
  <si>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</si>
  <si>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</si>
  <si>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</si>
  <si>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</si>
  <si>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</si>
  <si>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</si>
  <si>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</si>
  <si>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</si>
  <si>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</si>
  <si>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</si>
  <si>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</si>
  <si>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</si>
  <si>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</si>
  <si>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</si>
  <si>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</si>
  <si>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</si>
  <si>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</si>
  <si>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</si>
  <si>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</si>
  <si>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</si>
  <si>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</si>
  <si>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</si>
  <si>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</si>
  <si>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</si>
  <si>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</si>
  <si>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</si>
  <si>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</si>
  <si>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</si>
  <si>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</si>
  <si>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</si>
  <si>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</si>
  <si>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</si>
  <si>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</si>
  <si>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</si>
  <si>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</si>
  <si>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</si>
  <si>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</si>
  <si>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</si>
  <si>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</si>
  <si>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</si>
  <si>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</si>
  <si>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</si>
  <si>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</si>
  <si>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</si>
  <si>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</si>
  <si>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</si>
  <si>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</si>
  <si>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</si>
  <si>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</si>
  <si>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</si>
  <si>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</si>
  <si>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</si>
  <si>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</si>
  <si>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</si>
  <si>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</si>
  <si>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</si>
  <si>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</si>
  <si>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</si>
  <si>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</si>
  <si>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</si>
  <si>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</si>
  <si>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</si>
  <si>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</si>
  <si>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</si>
  <si>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</si>
  <si>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</si>
  <si>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</si>
  <si>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</si>
  <si>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</si>
  <si>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</si>
  <si>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</si>
  <si>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</si>
  <si>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</si>
  <si>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</si>
  <si>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</si>
  <si>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</si>
  <si>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</si>
  <si>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</si>
  <si>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</si>
  <si>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</si>
  <si>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</si>
  <si>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</si>
  <si>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</si>
  <si>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</si>
  <si>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</si>
  <si>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</si>
  <si>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</si>
  <si>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</si>
  <si>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</si>
  <si>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</si>
  <si>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</si>
  <si>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</si>
  <si>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</si>
  <si>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</si>
  <si>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</si>
  <si>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</si>
  <si>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</si>
  <si>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</si>
  <si>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</si>
  <si>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</si>
  <si>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</si>
  <si>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</si>
  <si>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</si>
  <si>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</si>
  <si>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</si>
  <si>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</si>
  <si>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</si>
  <si>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</si>
  <si>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</si>
  <si>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</si>
  <si>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</si>
  <si>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</si>
  <si>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</si>
  <si>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</si>
  <si>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</si>
  <si>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</si>
  <si>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</si>
  <si>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</si>
  <si>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</si>
  <si>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</si>
  <si>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</si>
  <si>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</si>
  <si>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</si>
  <si>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</si>
  <si>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</si>
  <si>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</si>
  <si>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</si>
  <si>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</si>
  <si>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</si>
  <si>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</si>
  <si>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</si>
  <si>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</si>
  <si>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</si>
  <si>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</si>
  <si>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</si>
  <si>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</si>
  <si>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</si>
  <si>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</si>
  <si>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</si>
  <si>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</si>
  <si>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</si>
  <si>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</si>
  <si>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</si>
  <si>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</si>
  <si>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</si>
  <si>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</si>
  <si>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</si>
  <si>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</si>
  <si>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</si>
  <si>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</si>
  <si>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</si>
  <si>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</si>
  <si>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</si>
  <si>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</si>
  <si>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</si>
  <si>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</si>
  <si>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</si>
  <si>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</si>
  <si>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</si>
  <si>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</si>
  <si>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</si>
  <si>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</si>
  <si>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</si>
  <si>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</si>
  <si>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</si>
  <si>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</si>
  <si>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</si>
  <si>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</si>
  <si>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</si>
  <si>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</si>
  <si>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</si>
  <si>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</si>
  <si>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</si>
  <si>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</si>
  <si>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</si>
  <si>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</si>
  <si>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</si>
  <si>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</si>
  <si>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</si>
  <si>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</si>
  <si>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</si>
  <si>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</si>
  <si>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</si>
  <si>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</si>
  <si>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</si>
  <si>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</si>
  <si>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</si>
  <si>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</si>
  <si>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</si>
  <si>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</si>
  <si>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</si>
  <si>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</si>
  <si>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</si>
  <si>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</si>
  <si>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</si>
  <si>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</si>
  <si>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</si>
  <si>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</si>
  <si>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</si>
  <si>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</si>
  <si>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</si>
  <si>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</si>
  <si>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</si>
  <si>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</si>
  <si>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</si>
  <si>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</si>
  <si>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</si>
  <si>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</si>
  <si>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</si>
  <si>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</si>
  <si>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</si>
  <si>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</si>
  <si>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</si>
  <si>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</si>
  <si>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</si>
  <si>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</si>
  <si>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</si>
  <si>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</si>
  <si>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</si>
  <si>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</si>
  <si>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</si>
  <si>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</si>
  <si>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</si>
  <si>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</si>
  <si>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</si>
  <si>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</si>
  <si>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</si>
  <si>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</si>
  <si>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</si>
  <si>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</si>
  <si>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</si>
  <si>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</si>
  <si>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</si>
  <si>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</si>
  <si>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</si>
  <si>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</si>
  <si>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</si>
  <si>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</si>
  <si>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</si>
  <si>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</si>
  <si>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</si>
  <si>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</si>
  <si>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</si>
  <si>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</si>
  <si>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</si>
  <si>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</si>
  <si>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</si>
  <si>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</si>
  <si>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</si>
  <si>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</si>
  <si>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</si>
  <si>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</si>
  <si>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</si>
  <si>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</si>
  <si>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</si>
  <si>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</si>
  <si>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</si>
  <si>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</si>
  <si>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</si>
  <si>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</si>
  <si>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</si>
  <si>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</si>
  <si>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</si>
  <si>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</si>
  <si>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</si>
  <si>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</si>
  <si>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</si>
  <si>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</si>
  <si>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</si>
  <si>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</si>
  <si>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</si>
  <si>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</si>
  <si>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</si>
  <si>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</si>
  <si>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</si>
  <si>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</si>
  <si>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</si>
  <si>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</si>
  <si>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</si>
  <si>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</si>
  <si>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</si>
  <si>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</si>
  <si>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</si>
  <si>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</si>
  <si>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</si>
  <si>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</si>
  <si>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</si>
  <si>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</si>
  <si>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</si>
  <si>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</si>
  <si>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</si>
  <si>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</si>
  <si>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</si>
  <si>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</si>
  <si>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</si>
  <si>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</si>
  <si>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</si>
  <si>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</si>
  <si>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</si>
  <si>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</si>
  <si>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</si>
  <si>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</si>
  <si>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</si>
  <si>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</si>
  <si>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</si>
  <si>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</si>
  <si>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</si>
  <si>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</si>
  <si>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</si>
  <si>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</si>
  <si>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</si>
  <si>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</si>
  <si>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</si>
  <si>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</si>
  <si>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</si>
  <si>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</si>
  <si>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</si>
  <si>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</si>
  <si>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</si>
  <si>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</si>
  <si>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</si>
  <si>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</si>
  <si>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</si>
  <si>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</si>
  <si>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</si>
  <si>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</si>
  <si>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</si>
  <si>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</si>
  <si>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</si>
  <si>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</si>
  <si>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</si>
  <si>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</si>
  <si>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</si>
  <si>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</si>
  <si>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</si>
  <si>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</si>
  <si>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</si>
  <si>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</si>
  <si>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</si>
  <si>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</si>
  <si>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</si>
  <si>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</si>
  <si>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</si>
  <si>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</si>
  <si>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</si>
  <si>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</si>
  <si>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</si>
  <si>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</si>
  <si>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</si>
  <si>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</si>
  <si>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</si>
  <si>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</si>
  <si>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</si>
  <si>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</si>
  <si>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</si>
  <si>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</si>
  <si>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</si>
  <si>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</si>
  <si>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</si>
  <si>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</si>
  <si>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</si>
  <si>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</si>
  <si>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</si>
  <si>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</si>
  <si>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</si>
  <si>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</si>
  <si>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</si>
  <si>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</si>
  <si>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</si>
  <si>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</si>
  <si>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</si>
  <si>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</si>
  <si>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</si>
  <si>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</si>
  <si>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</si>
  <si>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</si>
  <si>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</si>
  <si>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</si>
  <si>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</si>
  <si>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</si>
  <si>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</si>
  <si>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</si>
  <si>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</si>
  <si>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</si>
  <si>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</si>
  <si>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</si>
  <si>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</si>
  <si>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</si>
  <si>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</si>
  <si>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</si>
  <si>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</si>
  <si>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</si>
  <si>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</si>
  <si>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</si>
  <si>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</si>
  <si>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</si>
  <si>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</si>
  <si>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</si>
  <si>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</si>
  <si>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</si>
  <si>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</si>
  <si>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</si>
  <si>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</si>
  <si>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</si>
  <si>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</si>
  <si>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</si>
  <si>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</si>
  <si>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</si>
  <si>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</si>
  <si>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</si>
  <si>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</si>
  <si>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</si>
  <si>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</si>
  <si>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</si>
  <si>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</si>
  <si>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</si>
  <si>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</si>
  <si>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</si>
  <si>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</si>
  <si>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</si>
  <si>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</si>
  <si>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</si>
  <si>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</si>
  <si>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</si>
  <si>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</si>
  <si>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</si>
  <si>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</si>
  <si>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</si>
  <si>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</si>
  <si>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</si>
  <si>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</si>
  <si>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</si>
  <si>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</si>
  <si>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</si>
  <si>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</si>
  <si>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</si>
  <si>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</si>
  <si>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</si>
  <si>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</si>
  <si>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</si>
  <si>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</si>
  <si>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</si>
  <si>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</si>
  <si>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</si>
  <si>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</si>
  <si>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</si>
  <si>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</si>
  <si>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</si>
  <si>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</si>
  <si>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</si>
  <si>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</si>
  <si>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</si>
  <si>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</si>
  <si>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</si>
  <si>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</si>
  <si>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</si>
  <si>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</si>
  <si>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</si>
  <si>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</si>
  <si>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</si>
  <si>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</si>
  <si>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</si>
  <si>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</si>
  <si>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</si>
  <si>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</si>
  <si>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</si>
  <si>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</si>
  <si>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</si>
  <si>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</si>
  <si>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</si>
  <si>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</si>
  <si>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</si>
  <si>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</si>
  <si>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</si>
  <si>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</si>
  <si>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</si>
  <si>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</si>
  <si>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</si>
  <si>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</si>
  <si>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</si>
  <si>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</si>
  <si>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</si>
  <si>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</si>
  <si>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</si>
  <si>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</si>
  <si>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</si>
  <si>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</si>
  <si>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</si>
  <si>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</si>
  <si>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</si>
  <si>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</si>
  <si>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</si>
  <si>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</si>
  <si>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</si>
  <si>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</si>
  <si>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</si>
  <si>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</si>
  <si>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</si>
  <si>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</si>
  <si>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</si>
  <si>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</si>
  <si>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</si>
  <si>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</si>
  <si>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</si>
  <si>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</si>
  <si>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</si>
  <si>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</si>
  <si>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</si>
  <si>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</si>
  <si>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</si>
  <si>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</si>
  <si>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</si>
  <si>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</si>
  <si>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</si>
  <si>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</si>
  <si>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</si>
  <si>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</si>
  <si>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</si>
  <si>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</si>
  <si>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</si>
  <si>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</si>
  <si>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</si>
  <si>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</si>
  <si>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</si>
  <si>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</si>
  <si>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</si>
  <si>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</si>
  <si>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</si>
  <si>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</si>
  <si>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</si>
  <si>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</si>
  <si>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</si>
  <si>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</si>
  <si>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</si>
  <si>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</si>
  <si>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</si>
  <si>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</si>
  <si>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</si>
  <si>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</si>
  <si>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</si>
  <si>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</si>
  <si>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</si>
  <si>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</si>
  <si>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</si>
  <si>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</si>
  <si>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</si>
  <si>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</si>
  <si>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</si>
  <si>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</si>
  <si>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</si>
  <si>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</si>
  <si>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</si>
  <si>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</si>
  <si>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</si>
  <si>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</si>
  <si>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</si>
  <si>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</si>
  <si>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</si>
  <si>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</si>
  <si>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</si>
  <si>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</si>
  <si>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</si>
  <si>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</si>
  <si>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</si>
  <si>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</si>
  <si>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</si>
  <si>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</si>
  <si>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</si>
  <si>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</si>
  <si>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</si>
  <si>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</si>
  <si>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</si>
  <si>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</si>
  <si>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</si>
  <si>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</si>
  <si>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</si>
  <si>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</si>
  <si>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</si>
  <si>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</si>
  <si>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</si>
  <si>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</si>
  <si>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</si>
  <si>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</si>
  <si>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</si>
  <si>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</si>
  <si>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</si>
  <si>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</si>
  <si>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</si>
  <si>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</si>
  <si>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</si>
  <si>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</si>
  <si>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</si>
  <si>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</si>
  <si>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</si>
  <si>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</si>
  <si>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</si>
  <si>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</si>
  <si>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</si>
  <si>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</si>
  <si>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</si>
  <si>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</si>
  <si>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</si>
  <si>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</si>
  <si>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</si>
  <si>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</si>
  <si>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</si>
  <si>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</si>
  <si>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</si>
  <si>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</si>
  <si>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</si>
  <si>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</si>
  <si>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</si>
  <si>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</si>
  <si>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</si>
  <si>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</si>
  <si>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</si>
  <si>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</si>
  <si>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</si>
  <si>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</si>
  <si>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</si>
  <si>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</si>
  <si>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</si>
  <si>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</si>
  <si>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</si>
  <si>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</si>
  <si>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</si>
  <si>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</si>
  <si>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</si>
  <si>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</si>
  <si>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</si>
  <si>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</si>
  <si>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</si>
  <si>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</si>
  <si>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</si>
  <si>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</si>
  <si>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</si>
  <si>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</si>
  <si>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</si>
  <si>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</si>
  <si>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</si>
  <si>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</si>
  <si>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</si>
  <si>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</si>
  <si>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</si>
  <si>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</si>
  <si>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</si>
  <si>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</si>
  <si>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</si>
  <si>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</si>
  <si>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</si>
  <si>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</si>
  <si>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</si>
  <si>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</si>
  <si>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</si>
  <si>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</si>
  <si>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</si>
  <si>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</si>
  <si>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</si>
  <si>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</si>
  <si>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</si>
  <si>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</si>
  <si>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</si>
  <si>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</si>
  <si>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</si>
  <si>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</si>
  <si>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</si>
  <si>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</si>
  <si>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</si>
  <si>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</si>
  <si>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</si>
  <si>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</si>
  <si>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</si>
  <si>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</si>
  <si>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</si>
  <si>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</si>
  <si>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</si>
  <si>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</si>
  <si>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</si>
  <si>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</si>
  <si>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</si>
  <si>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</si>
  <si>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</si>
  <si>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</si>
  <si>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</si>
  <si>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</si>
  <si>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</si>
  <si>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</si>
  <si>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</si>
  <si>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</si>
  <si>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</si>
  <si>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</si>
  <si>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</si>
  <si>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</si>
  <si>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</si>
  <si>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</si>
  <si>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</si>
  <si>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</si>
  <si>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</si>
  <si>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</si>
  <si>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</si>
  <si>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</si>
  <si>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</si>
  <si>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</si>
  <si>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</si>
  <si>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</si>
  <si>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</si>
  <si>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</si>
  <si>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</si>
  <si>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</si>
  <si>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</si>
  <si>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</si>
  <si>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</si>
  <si>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</si>
  <si>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</si>
  <si>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</si>
  <si>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</si>
  <si>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</si>
  <si>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</si>
  <si>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</si>
  <si>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</si>
  <si>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</si>
  <si>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</si>
  <si>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</si>
  <si>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</si>
  <si>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</si>
  <si>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</si>
  <si>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</si>
  <si>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</si>
  <si>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</si>
  <si>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</si>
  <si>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</si>
  <si>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</si>
  <si>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</si>
  <si>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</si>
  <si>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</si>
  <si>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</si>
  <si>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</si>
  <si>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</si>
  <si>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</si>
  <si>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</si>
  <si>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</si>
  <si>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</si>
  <si>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</si>
  <si>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</si>
  <si>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</si>
  <si>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</si>
  <si>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</si>
  <si>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</si>
  <si>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</si>
  <si>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</si>
  <si>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</si>
  <si>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</si>
  <si>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</si>
  <si>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</si>
  <si>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</si>
  <si>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</si>
  <si>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</si>
  <si>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</si>
  <si>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</si>
  <si>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</si>
  <si>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</si>
  <si>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</si>
  <si>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</si>
  <si>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</si>
  <si>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</si>
  <si>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</si>
  <si>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</si>
  <si>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</si>
  <si>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</si>
  <si>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</si>
  <si>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</si>
  <si>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</si>
  <si>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</si>
  <si>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</si>
  <si>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</si>
  <si>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</si>
  <si>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</si>
  <si>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</si>
  <si>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</si>
  <si>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</si>
  <si>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</si>
  <si>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</si>
  <si>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</si>
  <si>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</si>
  <si>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</si>
  <si>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</si>
  <si>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</si>
  <si>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</si>
  <si>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</si>
  <si>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</si>
  <si>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</si>
  <si>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</si>
  <si>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</si>
  <si>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</si>
  <si>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</si>
  <si>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</si>
  <si>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</si>
  <si>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</si>
  <si>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</si>
  <si>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</si>
  <si>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</si>
  <si>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</si>
  <si>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</si>
  <si>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</si>
  <si>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</si>
  <si>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</si>
  <si>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</si>
  <si>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</si>
  <si>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</si>
  <si>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</si>
  <si>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</si>
  <si>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</si>
  <si>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</si>
  <si>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</si>
  <si>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</si>
  <si>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</si>
  <si>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</si>
  <si>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</si>
  <si>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</si>
  <si>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</si>
  <si>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</si>
  <si>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</si>
  <si>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</si>
  <si>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</si>
  <si>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</si>
  <si>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</si>
  <si>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</si>
  <si>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</si>
  <si>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</si>
  <si>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</si>
  <si>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</si>
  <si>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</si>
  <si>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</si>
  <si>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</si>
  <si>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</si>
  <si>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</si>
  <si>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</si>
  <si>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</si>
  <si>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</si>
  <si>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</si>
  <si>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</si>
  <si>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</si>
  <si>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</si>
  <si>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</si>
  <si>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</si>
  <si>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</si>
  <si>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</si>
  <si>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</si>
  <si>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</si>
  <si>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</si>
  <si>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</si>
  <si>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</si>
  <si>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</si>
  <si>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</si>
  <si>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</si>
  <si>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</si>
  <si>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</si>
  <si>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</si>
  <si>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</si>
  <si>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</si>
  <si>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</si>
  <si>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</si>
  <si>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</si>
  <si>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</si>
  <si>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</si>
  <si>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</si>
  <si>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</si>
  <si>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</si>
  <si>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</si>
  <si>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</si>
  <si>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</si>
  <si>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</si>
  <si>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</si>
  <si>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</si>
  <si>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</si>
  <si>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</si>
  <si>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</si>
  <si>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</si>
  <si>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</si>
  <si>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</si>
  <si>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</si>
  <si>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</si>
  <si>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</si>
  <si>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</si>
  <si>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</si>
  <si>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</si>
  <si>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</si>
  <si>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</si>
  <si>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</si>
  <si>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</si>
  <si>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</si>
  <si>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</si>
  <si>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</si>
  <si>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</si>
  <si>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</si>
  <si>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</si>
  <si>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</si>
  <si>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</si>
  <si>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</si>
  <si>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</si>
  <si>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</si>
  <si>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</si>
  <si>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</si>
  <si>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</si>
  <si>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</si>
  <si>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</si>
  <si>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</si>
  <si>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</si>
  <si>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</si>
  <si>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</si>
  <si>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</si>
  <si>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</si>
  <si>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</si>
  <si>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</si>
  <si>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</si>
  <si>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</si>
  <si>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</si>
  <si>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</si>
  <si>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</si>
  <si>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</si>
  <si>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</si>
  <si>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</si>
  <si>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</si>
  <si>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</si>
  <si>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</si>
  <si>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</si>
  <si>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</si>
  <si>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</si>
  <si>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</si>
  <si>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</si>
  <si>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</si>
  <si>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</si>
  <si>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</si>
  <si>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</si>
  <si>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</si>
  <si>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</si>
  <si>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</si>
  <si>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</si>
  <si>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</si>
  <si>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</si>
  <si>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</si>
  <si>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</si>
  <si>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</si>
  <si>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</si>
  <si>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</si>
  <si>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</si>
  <si>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</si>
  <si>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</si>
  <si>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</si>
  <si>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</si>
  <si>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</si>
  <si>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</si>
  <si>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</si>
  <si>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</si>
  <si>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</si>
  <si>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</si>
  <si>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</si>
  <si>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</si>
  <si>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</si>
  <si>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</si>
  <si>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</si>
  <si>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</si>
  <si>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</si>
  <si>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</si>
  <si>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</si>
  <si>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</si>
  <si>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</si>
  <si>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</si>
  <si>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</si>
  <si>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</si>
  <si>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</si>
  <si>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</si>
  <si>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</si>
  <si>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</si>
  <si>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</si>
  <si>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</si>
  <si>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</si>
  <si>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</si>
  <si>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</si>
  <si>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</si>
  <si>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</si>
  <si>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</si>
  <si>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</si>
  <si>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</si>
  <si>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</si>
  <si>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</si>
  <si>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</si>
  <si>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</si>
  <si>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</si>
  <si>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</si>
  <si>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</si>
  <si>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</si>
  <si>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</si>
  <si>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</si>
  <si>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</si>
  <si>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</si>
  <si>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</si>
  <si>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</si>
  <si>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</si>
  <si>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</si>
  <si>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</si>
  <si>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</si>
  <si>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</si>
  <si>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</si>
  <si>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</si>
  <si>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</si>
  <si>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</si>
  <si>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</si>
  <si>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</si>
  <si>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</si>
  <si>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</si>
  <si>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</si>
  <si>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</si>
  <si>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</si>
  <si>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</si>
  <si>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</si>
  <si>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</si>
  <si>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</si>
  <si>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</si>
  <si>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</si>
  <si>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</si>
  <si>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</si>
  <si>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</si>
  <si>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</si>
  <si>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</si>
  <si>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</si>
  <si>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</si>
  <si>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</si>
  <si>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</si>
  <si>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</si>
  <si>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</si>
  <si>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</si>
  <si>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</si>
  <si>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</si>
  <si>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</si>
  <si>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</si>
  <si>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</si>
  <si>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</si>
  <si>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</si>
  <si>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</si>
  <si>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</si>
  <si>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</si>
  <si>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</si>
  <si>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</si>
  <si>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</si>
  <si>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</si>
  <si>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</si>
  <si>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</si>
  <si>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</si>
  <si>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</si>
  <si>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</si>
  <si>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</si>
  <si>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</si>
  <si>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</si>
  <si>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</si>
  <si>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</si>
  <si>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</si>
  <si>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</si>
  <si>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</si>
  <si>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</si>
  <si>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</si>
  <si>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</si>
  <si>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</si>
  <si>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</si>
  <si>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</si>
  <si>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</si>
  <si>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</si>
  <si>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</si>
  <si>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</si>
  <si>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</si>
  <si>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</si>
  <si>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</si>
  <si>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</si>
  <si>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</si>
  <si>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</si>
  <si>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</si>
  <si>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</si>
  <si>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</si>
  <si>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</si>
  <si>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</si>
  <si>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</si>
  <si>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</si>
  <si>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</si>
  <si>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</si>
  <si>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</si>
  <si>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</si>
  <si>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</si>
  <si>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</si>
  <si>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</si>
  <si>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</si>
  <si>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</si>
  <si>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</si>
  <si>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</si>
  <si>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</si>
  <si>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</si>
  <si>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</si>
  <si>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</si>
  <si>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</si>
  <si>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</si>
  <si>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</si>
  <si>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</si>
  <si>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</si>
  <si>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</si>
  <si>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</si>
  <si>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</si>
  <si>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</si>
  <si>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</si>
  <si>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</si>
  <si>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</si>
  <si>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</si>
  <si>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</si>
  <si>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</si>
  <si>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</si>
  <si>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</si>
  <si>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</si>
  <si>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</si>
  <si>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</si>
  <si>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</si>
  <si>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</si>
  <si>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</si>
  <si>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</si>
  <si>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</si>
  <si>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</si>
  <si>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</si>
  <si>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</si>
  <si>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</si>
  <si>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</si>
  <si>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</si>
  <si>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</si>
  <si>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</si>
  <si>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</si>
  <si>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</si>
  <si>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</si>
  <si>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</si>
  <si>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</si>
  <si>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</si>
  <si>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</si>
  <si>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</si>
  <si>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</si>
  <si>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</si>
  <si>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</si>
  <si>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</si>
  <si>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</si>
  <si>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</si>
  <si>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</si>
  <si>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</si>
  <si>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</si>
  <si>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</si>
  <si>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</si>
  <si>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</si>
  <si>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</si>
  <si>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</si>
  <si>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</si>
  <si>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</si>
  <si>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</si>
  <si>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</si>
  <si>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</si>
  <si>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</si>
  <si>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</si>
  <si>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</si>
  <si>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</si>
  <si>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</si>
  <si>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</si>
  <si>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</si>
  <si>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</si>
  <si>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</si>
  <si>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</si>
  <si>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</si>
  <si>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</si>
  <si>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</si>
  <si>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</si>
  <si>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</si>
  <si>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</si>
  <si>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</si>
  <si>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</si>
  <si>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</si>
  <si>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</si>
  <si>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</si>
  <si>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</si>
  <si>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</si>
  <si>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</si>
  <si>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</si>
  <si>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</si>
  <si>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</si>
  <si>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</si>
  <si>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</si>
  <si>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</si>
  <si>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</si>
  <si>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</si>
  <si>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</si>
  <si>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</si>
  <si>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</si>
  <si>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</si>
  <si>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</si>
  <si>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</si>
  <si>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</si>
  <si>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</si>
  <si>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</si>
  <si>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</si>
  <si>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</si>
  <si>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</si>
  <si>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</si>
  <si>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</si>
  <si>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</si>
  <si>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</si>
  <si>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</si>
  <si>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</si>
  <si>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</si>
  <si>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</si>
  <si>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</si>
  <si>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</si>
  <si>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</si>
  <si>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</si>
  <si>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</si>
  <si>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</si>
  <si>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</si>
  <si>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</si>
  <si>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</si>
  <si>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</si>
  <si>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</si>
  <si>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</si>
  <si>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</si>
  <si>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</si>
  <si>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</si>
  <si>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</si>
  <si>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</si>
  <si>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</si>
  <si>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</si>
  <si>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</si>
  <si>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</si>
  <si>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</si>
  <si>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</si>
  <si>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</si>
  <si>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</si>
  <si>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</si>
  <si>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</si>
  <si>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</si>
  <si>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</si>
  <si>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</si>
  <si>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</si>
  <si>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</si>
  <si>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</si>
  <si>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</si>
  <si>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</si>
  <si>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</si>
  <si>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</si>
  <si>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</si>
  <si>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</si>
  <si>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</si>
  <si>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</si>
  <si>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</si>
  <si>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</si>
  <si>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</si>
  <si>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</si>
  <si>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</si>
  <si>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</si>
  <si>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</si>
  <si>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</si>
  <si>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</si>
  <si>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</si>
  <si>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</si>
  <si>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</si>
  <si>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</si>
  <si>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</si>
  <si>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</si>
  <si>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</si>
  <si>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</si>
  <si>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</si>
  <si>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</si>
  <si>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</si>
  <si>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</si>
  <si>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</si>
  <si>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</si>
  <si>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</si>
  <si>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</si>
  <si>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</si>
  <si>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</si>
  <si>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</si>
  <si>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</si>
  <si>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</si>
  <si>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</si>
  <si>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</si>
  <si>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</si>
  <si>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</si>
  <si>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</si>
  <si>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</si>
  <si>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</si>
  <si>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</si>
  <si>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</si>
  <si>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</si>
  <si>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</si>
  <si>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</si>
  <si>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</si>
  <si>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</si>
  <si>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</si>
  <si>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</si>
  <si>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</si>
  <si>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</si>
  <si>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</si>
  <si>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</si>
  <si>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</si>
  <si>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</si>
  <si>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</si>
  <si>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</si>
  <si>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</si>
  <si>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</si>
  <si>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</si>
  <si>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</si>
  <si>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</si>
  <si>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</si>
  <si>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</si>
  <si>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</si>
  <si>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</si>
  <si>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</si>
  <si>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</si>
  <si>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</si>
  <si>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</si>
  <si>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</si>
  <si>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</si>
  <si>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</si>
  <si>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</si>
  <si>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</si>
  <si>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</si>
  <si>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</si>
  <si>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</si>
  <si>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</si>
  <si>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</si>
  <si>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</si>
  <si>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</si>
  <si>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</si>
  <si>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</si>
  <si>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</si>
  <si>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</si>
  <si>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</si>
  <si>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</si>
  <si>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</si>
  <si>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</si>
  <si>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</si>
  <si>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</si>
  <si>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</si>
  <si>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</si>
  <si>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</si>
  <si>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</si>
  <si>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</si>
  <si>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</si>
  <si>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</si>
  <si>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</si>
  <si>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</si>
  <si>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</si>
  <si>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</si>
  <si>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</si>
  <si>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</si>
  <si>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</si>
  <si>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</si>
  <si>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</si>
  <si>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</si>
  <si>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</si>
  <si>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</si>
  <si>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</si>
  <si>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</si>
  <si>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</si>
  <si>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</si>
  <si>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</si>
  <si>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</si>
  <si>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</si>
  <si>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</si>
  <si>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</si>
  <si>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</si>
  <si>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</si>
  <si>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</si>
  <si>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</si>
  <si>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</si>
  <si>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</si>
  <si>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</si>
  <si>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</si>
  <si>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</si>
  <si>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</si>
  <si>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</si>
  <si>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</si>
  <si>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</si>
  <si>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</si>
  <si>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</si>
  <si>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</si>
  <si>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</si>
  <si>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</si>
  <si>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</si>
  <si>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</si>
  <si>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</si>
  <si>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</si>
  <si>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</si>
  <si>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</si>
  <si>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</si>
  <si>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</si>
  <si>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</si>
  <si>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</si>
  <si>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</si>
  <si>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</si>
  <si>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</si>
  <si>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</si>
  <si>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</si>
  <si>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</si>
  <si>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</si>
  <si>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</si>
  <si>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</si>
  <si>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</si>
  <si>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</si>
  <si>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</si>
  <si>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</si>
  <si>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</si>
  <si>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</si>
  <si>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</si>
  <si>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</si>
  <si>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</si>
  <si>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</si>
  <si>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</si>
  <si>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</si>
  <si>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</si>
  <si>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</si>
  <si>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</si>
  <si>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</si>
  <si>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</si>
  <si>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</si>
  <si>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</si>
  <si>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</si>
  <si>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</si>
  <si>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</si>
  <si>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</si>
  <si>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</si>
  <si>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</si>
  <si>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</si>
  <si>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</si>
  <si>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</si>
  <si>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</si>
  <si>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</si>
  <si>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</si>
  <si>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</si>
  <si>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</si>
  <si>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</si>
  <si>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</si>
  <si>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</si>
  <si>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</si>
  <si>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</si>
  <si>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</si>
  <si>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</si>
  <si>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</si>
  <si>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</si>
  <si>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</si>
  <si>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</si>
  <si>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</si>
  <si>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</si>
  <si>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</si>
  <si>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</si>
  <si>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</si>
  <si>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</si>
  <si>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</si>
  <si>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</si>
  <si>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</si>
  <si>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</si>
  <si>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</si>
  <si>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</si>
  <si>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</si>
  <si>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</si>
  <si>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</si>
  <si>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</si>
  <si>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</si>
  <si>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</si>
  <si>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</si>
  <si>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</si>
  <si>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</si>
  <si>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</si>
  <si>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</si>
  <si>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</si>
  <si>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</si>
  <si>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</si>
  <si>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</si>
  <si>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</si>
  <si>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</si>
  <si>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</si>
  <si>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</si>
  <si>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</si>
  <si>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</si>
  <si>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</si>
  <si>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</si>
  <si>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</si>
  <si>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</si>
  <si>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</si>
  <si>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</si>
  <si>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</si>
  <si>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</si>
  <si>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</si>
  <si>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</si>
  <si>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</si>
  <si>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</si>
  <si>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</si>
  <si>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</si>
  <si>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</si>
  <si>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</si>
  <si>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</si>
  <si>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</si>
  <si>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</si>
  <si>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</si>
  <si>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</si>
  <si>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</si>
  <si>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</si>
  <si>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</si>
  <si>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</si>
  <si>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</si>
  <si>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</si>
  <si>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</si>
  <si>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</si>
  <si>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</si>
  <si>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</si>
  <si>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</si>
  <si>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</si>
  <si>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</si>
  <si>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</si>
  <si>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</si>
  <si>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</si>
  <si>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</si>
  <si>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</si>
  <si>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</si>
  <si>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</si>
  <si>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</si>
  <si>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</si>
  <si>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</si>
  <si>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</si>
  <si>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</si>
  <si>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</si>
  <si>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</si>
  <si>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</si>
  <si>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</si>
  <si>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</si>
  <si>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</si>
  <si>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</si>
  <si>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</si>
  <si>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</si>
  <si>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</si>
  <si>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</si>
  <si>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</si>
  <si>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</si>
  <si>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</si>
  <si>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</si>
  <si>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</si>
  <si>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</si>
  <si>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</si>
  <si>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</si>
  <si>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</si>
  <si>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</si>
  <si>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</si>
  <si>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</si>
  <si>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</si>
  <si>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</si>
  <si>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</si>
  <si>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</si>
  <si>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</si>
  <si>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</si>
  <si>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</si>
  <si>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</si>
  <si>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</si>
  <si>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</si>
  <si>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</si>
  <si>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</si>
  <si>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</si>
  <si>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</si>
  <si>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</si>
  <si>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</si>
  <si>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</si>
  <si>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</si>
  <si>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</si>
  <si>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</si>
  <si>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</si>
  <si>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</si>
  <si>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</si>
  <si>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</si>
  <si>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</si>
  <si>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</si>
  <si>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</si>
  <si>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</si>
  <si>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</si>
  <si>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</si>
  <si>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</si>
  <si>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</si>
  <si>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</si>
  <si>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</si>
  <si>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</si>
  <si>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</si>
  <si>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</si>
  <si>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</si>
  <si>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</si>
  <si>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</si>
  <si>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</si>
  <si>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</si>
  <si>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</si>
  <si>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</si>
  <si>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</si>
  <si>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</si>
  <si>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</si>
  <si>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</si>
  <si>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</si>
  <si>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</si>
  <si>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</si>
  <si>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</si>
  <si>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</si>
  <si>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</si>
  <si>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</si>
  <si>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</si>
  <si>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</si>
  <si>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</si>
  <si>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</si>
  <si>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</si>
  <si>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</si>
  <si>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</si>
  <si>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</si>
  <si>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</si>
  <si>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</si>
  <si>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</si>
  <si>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</si>
  <si>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</si>
  <si>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</si>
  <si>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</si>
  <si>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</si>
  <si>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</si>
  <si>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</si>
  <si>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</si>
  <si>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</si>
  <si>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</si>
  <si>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</si>
  <si>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</si>
  <si>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</si>
  <si>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</si>
  <si>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</si>
  <si>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</si>
  <si>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</si>
  <si>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</si>
  <si>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</si>
  <si>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</si>
  <si>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</si>
  <si>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</si>
  <si>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</si>
  <si>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</si>
  <si>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</si>
  <si>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</si>
  <si>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</si>
  <si>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</si>
  <si>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</si>
  <si>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</si>
  <si>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</si>
  <si>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</si>
  <si>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</si>
  <si>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</si>
  <si>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</si>
  <si>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</si>
  <si>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</si>
  <si>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</si>
  <si>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</si>
  <si>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</si>
  <si>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</si>
  <si>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</si>
  <si>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</si>
  <si>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</si>
  <si>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</si>
  <si>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</si>
  <si>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</si>
  <si>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</si>
  <si>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</si>
  <si>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</si>
  <si>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</si>
  <si>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</si>
  <si>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</si>
  <si>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</si>
  <si>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</si>
  <si>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</si>
  <si>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</si>
  <si>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</si>
  <si>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</si>
  <si>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</si>
  <si>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</si>
  <si>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</si>
  <si>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</si>
  <si>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</si>
  <si>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</si>
  <si>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</si>
  <si>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</si>
  <si>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</si>
  <si>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</si>
  <si>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</si>
  <si>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</si>
  <si>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</si>
  <si>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</si>
  <si>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</si>
  <si>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</si>
  <si>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</si>
  <si>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</si>
  <si>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</si>
  <si>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</si>
  <si>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</si>
  <si>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</si>
  <si>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</si>
  <si>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</si>
  <si>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</si>
  <si>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</si>
  <si>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</si>
  <si>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</si>
  <si>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</si>
  <si>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</si>
  <si>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</si>
  <si>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</si>
  <si>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</si>
  <si>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</si>
  <si>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</si>
  <si>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</si>
  <si>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</si>
  <si>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</si>
  <si>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</si>
  <si>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</si>
  <si>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</si>
  <si>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</si>
  <si>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</si>
  <si>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</si>
  <si>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</si>
  <si>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</si>
  <si>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</si>
  <si>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</si>
  <si>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</si>
  <si>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</si>
  <si>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</si>
  <si>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</si>
  <si>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</si>
  <si>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</si>
  <si>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</si>
  <si>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</si>
  <si>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</si>
  <si>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</si>
  <si>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</si>
  <si>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</si>
  <si>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</si>
  <si>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</si>
  <si>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</si>
  <si>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</si>
  <si>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</si>
  <si>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</si>
  <si>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</si>
  <si>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</si>
  <si>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</si>
  <si>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</si>
  <si>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</si>
  <si>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</si>
  <si>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</si>
  <si>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</si>
  <si>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</si>
  <si>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</si>
  <si>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</si>
  <si>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</si>
  <si>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</si>
  <si>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</si>
  <si>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</si>
  <si>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</si>
  <si>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</si>
  <si>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</si>
  <si>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</si>
  <si>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</si>
  <si>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</si>
  <si>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</si>
  <si>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</si>
  <si>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</si>
  <si>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</si>
  <si>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</si>
  <si>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</si>
  <si>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</si>
  <si>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</si>
  <si>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</si>
  <si>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</si>
  <si>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</si>
  <si>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</si>
  <si>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</si>
  <si>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</si>
  <si>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</si>
  <si>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</si>
  <si>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</si>
  <si>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</si>
  <si>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</si>
  <si>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</si>
  <si>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</si>
  <si>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</si>
  <si>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</si>
  <si>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</si>
  <si>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</si>
  <si>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</si>
  <si>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</si>
  <si>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</si>
  <si>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</si>
  <si>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</si>
  <si>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</si>
  <si>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</si>
  <si>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</si>
  <si>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</si>
  <si>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</si>
  <si>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</si>
  <si>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</si>
  <si>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</si>
  <si>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</si>
  <si>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</si>
  <si>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</si>
  <si>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</si>
  <si>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</si>
  <si>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</si>
  <si>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</si>
  <si>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</si>
  <si>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</si>
  <si>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</si>
  <si>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</si>
  <si>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</si>
  <si>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</si>
  <si>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</si>
  <si>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</si>
  <si>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</si>
  <si>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</si>
  <si>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</si>
  <si>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</si>
  <si>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</si>
  <si>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</si>
  <si>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</si>
  <si>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</si>
  <si>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</si>
  <si>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</si>
  <si>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</si>
  <si>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</si>
  <si>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</si>
  <si>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</si>
  <si>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</si>
  <si>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</si>
  <si>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</si>
  <si>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</si>
  <si>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</si>
  <si>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</si>
  <si>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</si>
  <si>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</si>
  <si>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</si>
  <si>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</si>
  <si>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</si>
  <si>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</si>
  <si>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</si>
  <si>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</si>
  <si>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</si>
  <si>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</si>
  <si>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</si>
  <si>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</si>
  <si>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</si>
  <si>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</si>
  <si>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</si>
  <si>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</si>
  <si>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</si>
  <si>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</si>
  <si>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</si>
  <si>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</si>
  <si>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</si>
  <si>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</si>
  <si>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</si>
  <si>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</si>
  <si>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</si>
  <si>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</si>
  <si>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</si>
  <si>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</si>
  <si>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</si>
  <si>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</si>
  <si>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</si>
  <si>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</si>
  <si>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</si>
  <si>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</si>
  <si>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</si>
  <si>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</si>
  <si>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</si>
  <si>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</si>
  <si>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</si>
  <si>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</si>
  <si>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</si>
  <si>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</si>
  <si>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</si>
  <si>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</si>
  <si>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</si>
  <si>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</si>
  <si>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</si>
  <si>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</si>
  <si>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</si>
  <si>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</si>
  <si>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</si>
  <si>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</si>
  <si>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</si>
  <si>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</si>
  <si>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</si>
  <si>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</si>
  <si>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</si>
  <si>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</si>
  <si>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</si>
  <si>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</si>
  <si>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</si>
  <si>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</si>
  <si>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</si>
  <si>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</si>
  <si>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</si>
  <si>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</si>
  <si>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</si>
  <si>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</si>
  <si>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</si>
  <si>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</si>
  <si>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</si>
  <si>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</si>
  <si>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</si>
  <si>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</si>
  <si>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</si>
  <si>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</si>
  <si>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</si>
  <si>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</si>
  <si>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</si>
  <si>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</si>
  <si>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</si>
  <si>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</si>
  <si>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</si>
  <si>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</si>
  <si>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</si>
  <si>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</si>
  <si>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</si>
  <si>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</si>
  <si>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</si>
  <si>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</si>
  <si>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</si>
  <si>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</si>
  <si>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</si>
  <si>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</si>
  <si>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</si>
  <si>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</si>
  <si>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</si>
  <si>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</si>
  <si>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</si>
  <si>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</si>
  <si>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</si>
  <si>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</si>
  <si>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</si>
  <si>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</si>
  <si>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</si>
  <si>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</si>
  <si>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</si>
  <si>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</si>
  <si>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</si>
  <si>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</si>
  <si>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</si>
  <si>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</si>
  <si>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</si>
  <si>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</si>
  <si>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</si>
  <si>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</si>
  <si>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</si>
  <si>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</si>
  <si>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</si>
  <si>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</si>
  <si>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</si>
  <si>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</si>
  <si>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</si>
  <si>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</si>
  <si>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</si>
  <si>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</si>
  <si>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</si>
  <si>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</si>
  <si>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</si>
  <si>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</si>
  <si>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</si>
  <si>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</si>
  <si>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</si>
  <si>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</si>
  <si>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</si>
  <si>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</si>
  <si>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</si>
  <si>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</si>
  <si>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</si>
  <si>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</si>
  <si>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</si>
  <si>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</si>
  <si>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</si>
  <si>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</si>
  <si>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</si>
  <si>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</si>
  <si>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</si>
  <si>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</si>
  <si>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</si>
  <si>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</si>
  <si>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</si>
  <si>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</si>
  <si>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</si>
  <si>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</si>
  <si>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</si>
  <si>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</si>
  <si>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</si>
  <si>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</si>
  <si>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</si>
  <si>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</si>
  <si>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</si>
  <si>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</si>
  <si>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</si>
  <si>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</si>
  <si>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</si>
  <si>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</si>
  <si>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</si>
  <si>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</si>
  <si>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</si>
  <si>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</si>
  <si>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</si>
  <si>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</si>
  <si>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</si>
  <si>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</si>
  <si>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</si>
  <si>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</si>
  <si>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</si>
  <si>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</si>
  <si>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</si>
  <si>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</si>
  <si>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</si>
  <si>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</si>
  <si>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</si>
  <si>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</si>
  <si>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</si>
  <si>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</si>
  <si>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</si>
  <si>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</si>
  <si>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</si>
  <si>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</si>
  <si>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</si>
  <si>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</si>
  <si>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</si>
  <si>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</si>
  <si>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</si>
  <si>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</si>
  <si>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</si>
  <si>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</si>
  <si>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</si>
  <si>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</si>
  <si>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</si>
  <si>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</si>
  <si>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</si>
  <si>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</si>
  <si>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</si>
  <si>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</si>
  <si>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</si>
  <si>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</si>
  <si>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</si>
  <si>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</si>
  <si>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</si>
  <si>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</si>
  <si>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</si>
  <si>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</si>
  <si>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</si>
  <si>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</si>
  <si>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</si>
  <si>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</si>
  <si>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</si>
  <si>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</si>
  <si>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</si>
  <si>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</si>
  <si>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</si>
  <si>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</si>
  <si>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</si>
  <si>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</si>
  <si>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</si>
  <si>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</si>
  <si>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</si>
  <si>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</si>
  <si>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</si>
  <si>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</si>
  <si>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</si>
  <si>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</si>
  <si>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</si>
  <si>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</si>
  <si>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</si>
  <si>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</si>
  <si>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</si>
  <si>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</si>
  <si>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</si>
  <si>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</si>
  <si>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</si>
  <si>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</si>
  <si>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</si>
  <si>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</si>
  <si>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</si>
  <si>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</si>
  <si>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</si>
  <si>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</si>
  <si>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</si>
  <si>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</si>
  <si>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</si>
  <si>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</si>
  <si>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</si>
  <si>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</si>
  <si>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</si>
  <si>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</si>
  <si>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</si>
  <si>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</si>
  <si>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</si>
  <si>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</si>
  <si>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</si>
  <si>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</si>
  <si>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</si>
  <si>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</si>
  <si>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</si>
  <si>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</si>
  <si>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</si>
  <si>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</si>
  <si>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</si>
  <si>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</si>
  <si>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</si>
  <si>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</si>
  <si>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</si>
  <si>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</si>
  <si>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</si>
  <si>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</si>
  <si>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</si>
  <si>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</si>
  <si>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</si>
  <si>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</si>
  <si>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</si>
  <si>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</si>
  <si>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</si>
  <si>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</si>
  <si>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</si>
  <si>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</si>
  <si>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</si>
  <si>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</si>
  <si>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</si>
  <si>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</si>
  <si>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</si>
  <si>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</si>
  <si>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</si>
  <si>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</si>
  <si>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</si>
  <si>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</si>
  <si>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</si>
  <si>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</si>
  <si>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</si>
  <si>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</si>
  <si>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</si>
  <si>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</si>
  <si>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</si>
  <si>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</si>
  <si>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</si>
  <si>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</si>
  <si>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</si>
  <si>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</si>
  <si>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</si>
  <si>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</si>
  <si>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</si>
  <si>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</si>
  <si>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</si>
  <si>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</si>
  <si>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</si>
  <si>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</si>
  <si>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</si>
  <si>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</si>
  <si>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</si>
  <si>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</si>
  <si>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</si>
  <si>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</si>
  <si>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</si>
  <si>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</si>
  <si>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</si>
  <si>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</si>
  <si>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</si>
  <si>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</si>
  <si>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</si>
  <si>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</si>
  <si>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</si>
  <si>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</si>
  <si>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</si>
  <si>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</si>
  <si>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</si>
  <si>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</si>
  <si>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</si>
  <si>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</si>
  <si>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</si>
  <si>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</si>
  <si>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</si>
  <si>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</si>
  <si>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</si>
  <si>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</si>
  <si>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</si>
  <si>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</si>
  <si>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</si>
  <si>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</si>
  <si>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</si>
  <si>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</si>
  <si>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</si>
  <si>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</si>
  <si>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</si>
  <si>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</si>
  <si>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</si>
  <si>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</si>
  <si>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</si>
  <si>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</si>
  <si>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</si>
  <si>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</si>
  <si>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</si>
  <si>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</si>
  <si>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</si>
  <si>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</si>
  <si>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</si>
  <si>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</si>
  <si>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</si>
  <si>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</si>
  <si>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</si>
  <si>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</si>
  <si>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</si>
  <si>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</si>
  <si>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</si>
  <si>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</si>
  <si>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</si>
  <si>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</si>
  <si>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</si>
  <si>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</si>
  <si>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</si>
  <si>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</si>
  <si>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</si>
  <si>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</si>
  <si>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</si>
  <si>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</si>
  <si>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</si>
  <si>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</si>
  <si>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</si>
  <si>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</si>
  <si>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</si>
  <si>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</si>
  <si>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</si>
  <si>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</si>
  <si>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</si>
  <si>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</si>
  <si>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</si>
  <si>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</si>
  <si>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</si>
  <si>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</si>
  <si>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</si>
  <si>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</si>
  <si>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</si>
  <si>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</si>
  <si>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</si>
  <si>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</si>
  <si>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</si>
  <si>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</si>
  <si>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</si>
  <si>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</si>
  <si>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</si>
  <si>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</si>
  <si>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</si>
  <si>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</si>
  <si>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</si>
  <si>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</si>
  <si>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</si>
  <si>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</si>
  <si>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</si>
  <si>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</si>
  <si>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</si>
  <si>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</si>
  <si>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</si>
  <si>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</si>
  <si>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</si>
  <si>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</si>
  <si>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</si>
  <si>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</si>
  <si>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</si>
  <si>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</si>
  <si>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</si>
  <si>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</si>
  <si>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</si>
  <si>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</si>
  <si>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</si>
  <si>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</si>
  <si>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</si>
  <si>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</si>
  <si>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</si>
  <si>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</si>
  <si>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</si>
  <si>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</si>
  <si>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</si>
  <si>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</si>
  <si>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</si>
  <si>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</si>
  <si>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</si>
  <si>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</si>
  <si>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</si>
  <si>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</si>
  <si>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</si>
  <si>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</si>
  <si>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</si>
  <si>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</si>
  <si>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</si>
  <si>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</si>
  <si>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</si>
  <si>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</si>
  <si>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</si>
  <si>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</si>
  <si>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</si>
  <si>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</si>
  <si>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</si>
  <si>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</si>
  <si>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</si>
  <si>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</si>
  <si>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</si>
  <si>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</si>
  <si>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</si>
  <si>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</si>
  <si>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</si>
  <si>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</si>
  <si>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</si>
  <si>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</si>
  <si>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</si>
  <si>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</si>
  <si>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</si>
  <si>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</si>
  <si>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</si>
  <si>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</si>
  <si>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</si>
  <si>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</si>
  <si>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</si>
  <si>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</si>
  <si>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</si>
  <si>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</si>
  <si>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</si>
  <si>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</si>
  <si>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</si>
  <si>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</si>
  <si>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</si>
  <si>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</si>
  <si>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</si>
  <si>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</si>
  <si>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</si>
  <si>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</si>
  <si>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</si>
  <si>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</si>
  <si>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</si>
  <si>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</si>
  <si>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</si>
  <si>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</si>
  <si>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</si>
  <si>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</si>
  <si>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</si>
  <si>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</si>
  <si>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</si>
  <si>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</si>
  <si>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</si>
  <si>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</si>
  <si>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</si>
  <si>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</si>
  <si>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</si>
  <si>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</si>
  <si>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</si>
  <si>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</si>
  <si>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</si>
  <si>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</si>
  <si>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</si>
  <si>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</si>
  <si>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</si>
  <si>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</si>
  <si>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</si>
  <si>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</si>
  <si>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</si>
  <si>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</si>
  <si>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</si>
  <si>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</si>
  <si>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</si>
  <si>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</si>
  <si>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</si>
  <si>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</si>
  <si>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</si>
  <si>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</si>
  <si>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</si>
  <si>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</si>
  <si>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</si>
  <si>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</si>
  <si>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</si>
  <si>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</si>
  <si>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</si>
  <si>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</si>
  <si>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</si>
  <si>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</si>
  <si>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</si>
  <si>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</si>
  <si>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</si>
  <si>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</si>
  <si>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</si>
  <si>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</si>
  <si>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</si>
  <si>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</si>
  <si>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</si>
  <si>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</si>
  <si>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</si>
  <si>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</si>
  <si>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</si>
  <si>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</si>
  <si>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</si>
  <si>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</si>
  <si>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</si>
  <si>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</si>
  <si>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</si>
  <si>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</si>
  <si>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</si>
  <si>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</si>
  <si>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</si>
  <si>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</si>
  <si>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</si>
  <si>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</si>
  <si>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</si>
  <si>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</si>
  <si>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</si>
  <si>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</si>
  <si>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</si>
  <si>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</si>
  <si>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</si>
  <si>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</si>
  <si>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</si>
  <si>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</si>
  <si>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</si>
  <si>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</si>
  <si>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</si>
  <si>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</si>
  <si>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</si>
  <si>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</si>
  <si>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</si>
  <si>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</si>
  <si>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</si>
  <si>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</si>
  <si>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</si>
  <si>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</si>
  <si>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</si>
  <si>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</si>
  <si>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</si>
  <si>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</si>
  <si>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</si>
  <si>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</si>
  <si>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</si>
  <si>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</si>
  <si>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</si>
  <si>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</si>
  <si>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</si>
  <si>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</si>
  <si>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</si>
  <si>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</si>
  <si>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</si>
  <si>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</si>
  <si>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</si>
  <si>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</si>
  <si>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</si>
  <si>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</si>
  <si>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</si>
  <si>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</si>
  <si>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</si>
  <si>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</si>
  <si>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</si>
  <si>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</si>
  <si>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</si>
  <si>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</si>
  <si>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</si>
  <si>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</si>
  <si>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</si>
  <si>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</si>
  <si>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</si>
  <si>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</si>
  <si>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</si>
  <si>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</si>
  <si>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</si>
  <si>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</si>
  <si>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</si>
  <si>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</si>
  <si>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</si>
  <si>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</si>
  <si>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</si>
  <si>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</si>
  <si>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</si>
  <si>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</si>
  <si>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</si>
  <si>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</si>
  <si>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</si>
  <si>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</si>
  <si>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</si>
  <si>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</si>
  <si>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</si>
  <si>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</si>
  <si>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</si>
  <si>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</si>
  <si>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</si>
  <si>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</si>
  <si>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</si>
  <si>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</si>
  <si>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</si>
  <si>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</si>
  <si>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</si>
  <si>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</si>
  <si>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</si>
  <si>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</si>
  <si>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</si>
  <si>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</si>
  <si>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</si>
  <si>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</si>
  <si>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</si>
  <si>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</si>
  <si>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</si>
  <si>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</si>
  <si>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</si>
  <si>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</si>
  <si>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</si>
  <si>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</si>
  <si>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</si>
  <si>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</si>
  <si>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</si>
  <si>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</si>
  <si>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</si>
  <si>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</si>
  <si>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</si>
  <si>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</si>
  <si>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</si>
  <si>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</si>
  <si>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</si>
  <si>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</si>
  <si>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</si>
  <si>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</si>
  <si>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</si>
  <si>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</si>
  <si>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</si>
  <si>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</si>
  <si>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</si>
  <si>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</si>
  <si>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</si>
  <si>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</si>
  <si>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</si>
  <si>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</si>
  <si>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</si>
  <si>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</si>
  <si>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</si>
  <si>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</si>
  <si>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</si>
  <si>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</si>
  <si>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</si>
  <si>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</si>
  <si>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</si>
  <si>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</si>
  <si>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</si>
  <si>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</si>
  <si>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</si>
  <si>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</si>
  <si>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</si>
  <si>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</si>
  <si>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</si>
  <si>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</si>
  <si>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</si>
  <si>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</si>
  <si>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</si>
  <si>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</si>
  <si>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</si>
  <si>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</si>
  <si>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</si>
  <si>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</si>
  <si>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</si>
  <si>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</si>
  <si>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</si>
  <si>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</si>
  <si>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</si>
  <si>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</si>
  <si>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</si>
  <si>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</si>
  <si>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</si>
  <si>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</si>
  <si>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</si>
  <si>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</si>
  <si>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</si>
  <si>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</si>
  <si>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</si>
  <si>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</si>
  <si>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</si>
  <si>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</si>
  <si>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</si>
  <si>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</si>
  <si>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</si>
  <si>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</si>
  <si>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</si>
  <si>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</si>
  <si>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</si>
  <si>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</si>
  <si>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</si>
  <si>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</si>
  <si>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</si>
  <si>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</si>
  <si>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</si>
  <si>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</si>
  <si>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</si>
  <si>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</si>
  <si>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</si>
  <si>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</si>
  <si>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</si>
  <si>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</si>
  <si>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</si>
  <si>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</si>
  <si>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</si>
  <si>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</si>
  <si>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</si>
  <si>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</si>
  <si>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</si>
  <si>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</si>
  <si>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</si>
  <si>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</si>
  <si>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</si>
  <si>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</si>
  <si>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</si>
  <si>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</si>
  <si>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</si>
  <si>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</si>
  <si>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</si>
  <si>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</si>
  <si>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</si>
  <si>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</si>
  <si>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</si>
  <si>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</si>
  <si>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</si>
  <si>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</si>
  <si>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</si>
  <si>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</si>
  <si>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</si>
  <si>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</si>
  <si>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</si>
  <si>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</si>
  <si>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</si>
  <si>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</si>
  <si>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</si>
  <si>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</si>
  <si>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</si>
  <si>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</si>
  <si>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</si>
  <si>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</si>
  <si>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</si>
  <si>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</si>
  <si>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</si>
  <si>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</si>
  <si>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</si>
  <si>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</si>
  <si>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</si>
  <si>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</si>
  <si>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</si>
  <si>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</si>
  <si>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</si>
  <si>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</si>
  <si>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</si>
  <si>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</si>
  <si>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</si>
  <si>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</si>
  <si>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</si>
  <si>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</si>
  <si>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</si>
  <si>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</si>
  <si>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</si>
  <si>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</si>
  <si>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</si>
  <si>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</si>
  <si>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</si>
  <si>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</si>
  <si>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</si>
  <si>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</si>
  <si>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</si>
  <si>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</si>
  <si>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</si>
  <si>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</si>
  <si>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</si>
  <si>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</si>
  <si>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</si>
  <si>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</si>
  <si>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</si>
  <si>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</si>
  <si>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</si>
  <si>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</si>
  <si>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</si>
  <si>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</si>
  <si>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</si>
  <si>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</si>
  <si>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</si>
  <si>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</si>
  <si>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</si>
  <si>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</si>
  <si>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</si>
  <si>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</si>
  <si>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</si>
  <si>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</si>
  <si>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</si>
  <si>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</si>
  <si>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</si>
  <si>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</si>
  <si>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</si>
  <si>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</si>
  <si>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</si>
  <si>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</si>
  <si>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</si>
  <si>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</si>
  <si>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</si>
  <si>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</si>
  <si>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</si>
  <si>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</si>
  <si>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</si>
  <si>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</si>
  <si>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</si>
  <si>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</si>
  <si>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</si>
  <si>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</si>
  <si>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</si>
  <si>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</si>
  <si>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</si>
  <si>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</si>
  <si>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</si>
  <si>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</si>
  <si>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</si>
  <si>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</si>
  <si>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</si>
  <si>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</si>
  <si>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</si>
  <si>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</si>
  <si>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</si>
  <si>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</si>
  <si>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</si>
  <si>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</si>
  <si>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</si>
  <si>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</si>
  <si>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</si>
  <si>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</si>
  <si>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</si>
  <si>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</si>
  <si>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</si>
  <si>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</si>
  <si>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</si>
  <si>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</si>
  <si>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</si>
  <si>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</si>
  <si>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</si>
  <si>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</si>
  <si>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</si>
  <si>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</si>
  <si>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</si>
  <si>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</si>
  <si>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</si>
  <si>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</si>
  <si>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</si>
  <si>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</si>
  <si>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</si>
  <si>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</si>
  <si>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</si>
  <si>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</si>
  <si>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</si>
  <si>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</si>
  <si>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</si>
  <si>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</si>
  <si>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</si>
  <si>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</si>
  <si>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</si>
  <si>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</si>
  <si>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</si>
  <si>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</si>
  <si>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</si>
  <si>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</si>
  <si>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</si>
  <si>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</si>
  <si>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</si>
  <si>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</si>
  <si>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</si>
  <si>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</si>
  <si>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</si>
  <si>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</si>
  <si>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</si>
  <si>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</si>
  <si>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</si>
  <si>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</si>
  <si>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</si>
  <si>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</si>
  <si>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</si>
  <si>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</si>
  <si>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</si>
  <si>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</si>
  <si>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</si>
  <si>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</si>
  <si>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</si>
  <si>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</si>
  <si>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</si>
  <si>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</si>
  <si>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</si>
  <si>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</si>
  <si>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</si>
  <si>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</si>
  <si>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</si>
  <si>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</si>
  <si>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</si>
  <si>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</si>
  <si>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</si>
  <si>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</si>
  <si>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</si>
  <si>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</si>
  <si>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</si>
  <si>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</si>
  <si>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</si>
  <si>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</si>
  <si>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</si>
  <si>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</si>
  <si>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</si>
  <si>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</si>
  <si>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</si>
  <si>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</si>
  <si>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</si>
  <si>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</si>
  <si>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</si>
  <si>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</si>
  <si>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</si>
  <si>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</si>
  <si>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</si>
  <si>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</si>
  <si>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</si>
  <si>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</si>
  <si>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</si>
  <si>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</si>
  <si>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</si>
  <si>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</si>
  <si>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</si>
  <si>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</si>
  <si>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</si>
  <si>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</si>
  <si>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</si>
  <si>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</si>
  <si>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</si>
  <si>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</si>
  <si>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</si>
  <si>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</si>
  <si>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</si>
  <si>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</si>
  <si>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</si>
  <si>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</si>
  <si>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</si>
  <si>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</si>
  <si>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</si>
  <si>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</si>
  <si>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</si>
  <si>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</si>
  <si>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</si>
  <si>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</si>
  <si>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</si>
  <si>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</si>
  <si>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</si>
  <si>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</si>
  <si>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</si>
  <si>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</si>
  <si>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</si>
  <si>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</si>
  <si>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</si>
  <si>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</si>
  <si>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</si>
  <si>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</si>
  <si>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</si>
  <si>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</si>
  <si>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</si>
  <si>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</si>
  <si>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</si>
  <si>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</si>
  <si>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</si>
  <si>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</si>
  <si>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</si>
  <si>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</si>
  <si>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</si>
  <si>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</si>
  <si>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</si>
  <si>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</si>
  <si>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</si>
  <si>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</si>
  <si>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</si>
  <si>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</si>
  <si>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</si>
  <si>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</si>
  <si>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</si>
  <si>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</si>
  <si>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</si>
  <si>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</si>
  <si>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</si>
  <si>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</si>
  <si>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</si>
  <si>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</si>
  <si>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</si>
  <si>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</si>
  <si>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</si>
  <si>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</si>
  <si>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</si>
  <si>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</si>
  <si>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</si>
  <si>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</si>
  <si>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</si>
  <si>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</si>
  <si>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</si>
  <si>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</si>
  <si>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</si>
  <si>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</si>
  <si>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</si>
  <si>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</si>
  <si>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</si>
  <si>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</si>
  <si>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</si>
  <si>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</si>
  <si>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</si>
  <si>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</si>
  <si>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</si>
  <si>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</si>
  <si>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</si>
  <si>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</si>
  <si>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</si>
  <si>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</si>
  <si>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</si>
  <si>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</si>
  <si>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</si>
  <si>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</si>
  <si>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</si>
  <si>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</si>
  <si>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</si>
  <si>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</si>
  <si>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</si>
  <si>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</si>
  <si>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</si>
  <si>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</si>
  <si>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</si>
  <si>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</si>
  <si>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</si>
  <si>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</si>
  <si>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</si>
  <si>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</si>
  <si>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</si>
  <si>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</si>
  <si>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</si>
  <si>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</si>
  <si>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</si>
  <si>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</si>
  <si>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</si>
  <si>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</si>
  <si>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</si>
  <si>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</si>
  <si>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</si>
  <si>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</si>
  <si>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</si>
  <si>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</si>
  <si>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</si>
  <si>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</si>
  <si>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</si>
  <si>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</si>
  <si>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</si>
  <si>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</si>
  <si>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</si>
  <si>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</si>
  <si>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</si>
  <si>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</si>
  <si>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</si>
  <si>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</si>
  <si>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</si>
  <si>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</si>
  <si>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</si>
  <si>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</si>
  <si>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</si>
  <si>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</si>
  <si>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</si>
  <si>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</si>
  <si>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</si>
  <si>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</si>
  <si>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</si>
  <si>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</si>
  <si>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</si>
  <si>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</si>
  <si>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</si>
  <si>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</si>
  <si>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</si>
  <si>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</si>
  <si>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</si>
  <si>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</si>
  <si>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</si>
  <si>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</si>
  <si>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</si>
  <si>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</si>
  <si>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</si>
  <si>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</si>
  <si>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</si>
  <si>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</si>
  <si>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</si>
  <si>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</si>
  <si>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</si>
  <si>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</si>
  <si>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</si>
  <si>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</si>
  <si>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</si>
  <si>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</si>
  <si>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</si>
  <si>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</si>
  <si>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</si>
  <si>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</si>
  <si>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</si>
  <si>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</si>
  <si>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</si>
  <si>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</si>
  <si>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</si>
  <si>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</si>
  <si>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</si>
  <si>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</si>
  <si>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</si>
  <si>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</si>
  <si>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</si>
  <si>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</si>
  <si>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</si>
  <si>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</si>
  <si>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</si>
  <si>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</si>
  <si>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</si>
  <si>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</si>
  <si>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</si>
  <si>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</si>
  <si>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</si>
  <si>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</si>
  <si>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</si>
  <si>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</si>
  <si>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</si>
  <si>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</si>
  <si>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</si>
  <si>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</si>
  <si>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</si>
  <si>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</si>
  <si>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</si>
  <si>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</si>
  <si>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</si>
  <si>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</si>
  <si>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</si>
  <si>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</si>
  <si>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</si>
  <si>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</si>
  <si>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</si>
  <si>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</si>
  <si>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</si>
  <si>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</si>
  <si>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</si>
  <si>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</si>
  <si>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</si>
  <si>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</si>
  <si>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</si>
  <si>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</si>
  <si>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</si>
  <si>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</si>
  <si>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</si>
  <si>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</si>
  <si>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</si>
  <si>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</si>
  <si>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</si>
  <si>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</si>
  <si>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</si>
  <si>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</si>
  <si>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</si>
  <si>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</si>
  <si>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</si>
  <si>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</si>
  <si>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</si>
  <si>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</si>
  <si>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</si>
  <si>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</si>
  <si>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</si>
  <si>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</si>
  <si>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</si>
  <si>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</si>
  <si>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</si>
  <si>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</si>
  <si>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</si>
  <si>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</si>
  <si>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</si>
  <si>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</si>
  <si>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</si>
  <si>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</si>
  <si>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</si>
  <si>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</si>
  <si>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</si>
  <si>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</si>
  <si>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</si>
  <si>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</si>
  <si>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</si>
  <si>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</si>
  <si>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</si>
  <si>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</si>
  <si>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</si>
  <si>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</si>
  <si>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</si>
  <si>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</si>
  <si>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</si>
  <si>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</si>
  <si>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</si>
  <si>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</si>
  <si>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</si>
  <si>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</si>
  <si>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</si>
  <si>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</si>
  <si>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</si>
  <si>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</si>
  <si>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</si>
  <si>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</si>
  <si>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</si>
  <si>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</si>
  <si>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</si>
  <si>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</si>
  <si>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</si>
  <si>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</si>
  <si>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</si>
  <si>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</si>
  <si>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</si>
  <si>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</si>
  <si>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</si>
  <si>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</si>
  <si>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</si>
  <si>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</si>
  <si>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</si>
  <si>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</si>
  <si>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</si>
  <si>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</si>
  <si>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</si>
  <si>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</si>
  <si>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</si>
  <si>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</si>
  <si>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</si>
  <si>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</si>
  <si>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</si>
  <si>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</si>
  <si>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</si>
  <si>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</si>
  <si>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</si>
  <si>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</si>
  <si>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</si>
  <si>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</si>
  <si>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</si>
  <si>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</si>
  <si>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</si>
  <si>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</si>
  <si>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</si>
  <si>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</si>
  <si>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</si>
  <si>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</si>
  <si>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</si>
  <si>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</si>
  <si>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</si>
  <si>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</si>
  <si>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</si>
  <si>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</si>
  <si>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</si>
  <si>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</si>
  <si>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</si>
  <si>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</si>
  <si>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</si>
  <si>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</si>
  <si>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</si>
  <si>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</si>
  <si>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</si>
  <si>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</si>
  <si>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</si>
  <si>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</si>
  <si>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</si>
  <si>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</si>
  <si>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</si>
  <si>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</si>
  <si>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</si>
  <si>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</si>
  <si>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</si>
  <si>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</si>
  <si>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</si>
  <si>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</si>
  <si>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</si>
  <si>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</si>
  <si>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</si>
  <si>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</si>
  <si>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</si>
  <si>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</si>
  <si>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</si>
  <si>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</si>
  <si>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</si>
  <si>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</si>
  <si>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</si>
  <si>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</si>
  <si>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</si>
  <si>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</si>
  <si>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</si>
  <si>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</si>
  <si>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</si>
  <si>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</si>
  <si>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</si>
  <si>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</si>
  <si>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</si>
  <si>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</si>
  <si>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</si>
  <si>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</si>
  <si>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</si>
  <si>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</si>
  <si>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</si>
  <si>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</si>
  <si>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</si>
  <si>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</si>
  <si>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</si>
  <si>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</si>
  <si>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</si>
  <si>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</si>
  <si>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</si>
  <si>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</si>
  <si>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</si>
  <si>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</si>
  <si>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</si>
  <si>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</si>
  <si>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</si>
  <si>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</si>
  <si>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</si>
  <si>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</si>
  <si>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</si>
  <si>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</si>
  <si>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</si>
  <si>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</si>
  <si>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</si>
  <si>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</si>
  <si>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</si>
  <si>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</si>
  <si>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</si>
  <si>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</si>
  <si>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</si>
  <si>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</si>
  <si>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</si>
  <si>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</si>
  <si>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</si>
  <si>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</si>
  <si>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</si>
  <si>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</si>
  <si>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</si>
  <si>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</si>
  <si>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</si>
  <si>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</si>
  <si>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</si>
  <si>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</si>
  <si>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</si>
  <si>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</si>
  <si>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</si>
  <si>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</si>
  <si>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</si>
  <si>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</si>
  <si>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</si>
  <si>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</si>
  <si>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</si>
  <si>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</si>
  <si>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</si>
  <si>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</si>
  <si>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</si>
  <si>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</si>
  <si>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</si>
  <si>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</si>
  <si>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</si>
  <si>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</si>
  <si>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</si>
  <si>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</si>
  <si>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</si>
  <si>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</si>
  <si>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</si>
  <si>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</si>
  <si>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</si>
  <si>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</si>
  <si>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</si>
  <si>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</si>
  <si>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</si>
  <si>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</si>
  <si>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</si>
  <si>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</si>
  <si>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</si>
  <si>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</si>
  <si>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</si>
  <si>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</si>
  <si>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</si>
  <si>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</si>
  <si>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</si>
  <si>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</si>
  <si>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</si>
  <si>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</si>
  <si>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</si>
  <si>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</si>
  <si>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</si>
  <si>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</si>
  <si>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</si>
  <si>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</si>
  <si>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</si>
  <si>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</si>
  <si>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</si>
  <si>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</si>
  <si>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</si>
  <si>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</si>
  <si>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</si>
  <si>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</si>
  <si>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</si>
  <si>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</si>
  <si>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</si>
  <si>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</si>
  <si>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</si>
  <si>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</si>
  <si>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</si>
  <si>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</si>
  <si>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</si>
  <si>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</si>
  <si>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</si>
  <si>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</si>
  <si>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</si>
  <si>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</si>
  <si>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</si>
  <si>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</si>
  <si>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</si>
  <si>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</si>
  <si>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</si>
  <si>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</si>
  <si>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</si>
  <si>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</si>
  <si>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</si>
  <si>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</si>
  <si>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</si>
  <si>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</si>
  <si>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</si>
  <si>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</si>
  <si>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</si>
  <si>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</si>
  <si>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</si>
  <si>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</si>
  <si>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</si>
  <si>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</si>
  <si>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</si>
  <si>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</si>
  <si>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</si>
  <si>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</si>
  <si>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</si>
  <si>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</si>
  <si>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</si>
  <si>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</si>
  <si>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</si>
  <si>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</si>
  <si>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</si>
  <si>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</si>
  <si>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</si>
  <si>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</si>
  <si>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</si>
  <si>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</si>
  <si>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</si>
  <si>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</si>
  <si>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</si>
  <si>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</si>
  <si>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</si>
  <si>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</si>
  <si>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</si>
  <si>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</si>
  <si>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</si>
  <si>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</si>
  <si>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</si>
  <si>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</si>
  <si>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</si>
  <si>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</si>
  <si>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</si>
  <si>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</si>
  <si>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</si>
  <si>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</si>
  <si>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</si>
  <si>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</si>
  <si>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</si>
  <si>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</si>
  <si>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</si>
  <si>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</si>
  <si>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</si>
  <si>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</si>
  <si>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</si>
  <si>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</si>
  <si>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</si>
  <si>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</si>
  <si>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</si>
  <si>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</si>
  <si>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</si>
  <si>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</si>
  <si>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</si>
  <si>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</si>
  <si>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</si>
  <si>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</si>
  <si>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</si>
  <si>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</si>
  <si>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</si>
  <si>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</si>
  <si>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</si>
  <si>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</si>
  <si>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</si>
  <si>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</si>
  <si>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</si>
  <si>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</si>
  <si>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</si>
  <si>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</si>
  <si>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</si>
  <si>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</si>
  <si>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</si>
  <si>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</si>
  <si>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</si>
  <si>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</si>
  <si>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</si>
  <si>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</si>
  <si>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</si>
  <si>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</si>
  <si>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</si>
  <si>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</si>
  <si>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</si>
  <si>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</si>
  <si>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</si>
  <si>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</si>
  <si>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</si>
  <si>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</si>
  <si>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</si>
  <si>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</si>
  <si>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</si>
  <si>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</si>
  <si>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</si>
  <si>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</si>
  <si>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</si>
  <si>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</si>
  <si>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</si>
  <si>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</si>
  <si>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</si>
  <si>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</si>
  <si>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</si>
  <si>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</si>
  <si>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</si>
  <si>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</si>
  <si>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</si>
  <si>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</si>
  <si>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</si>
  <si>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</si>
  <si>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</si>
  <si>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</si>
  <si>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</si>
  <si>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</si>
  <si>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</si>
  <si>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</si>
  <si>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</si>
  <si>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</si>
  <si>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</si>
  <si>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</si>
  <si>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</si>
  <si>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</si>
  <si>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</si>
  <si>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</si>
  <si>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</si>
  <si>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</si>
  <si>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</si>
  <si>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</si>
  <si>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</si>
  <si>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</si>
  <si>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</si>
  <si>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</si>
  <si>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</si>
  <si>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</si>
  <si>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</si>
  <si>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</si>
  <si>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</si>
  <si>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</si>
  <si>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</si>
  <si>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</si>
  <si>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</si>
  <si>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</si>
  <si>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</si>
  <si>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</si>
  <si>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</si>
  <si>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</si>
  <si>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</si>
  <si>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</si>
  <si>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</si>
  <si>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</si>
  <si>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</si>
  <si>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</si>
  <si>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</si>
  <si>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</si>
  <si>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</si>
  <si>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</si>
  <si>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</si>
  <si>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</si>
  <si>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</si>
  <si>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</si>
  <si>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</si>
  <si>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</si>
  <si>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</si>
  <si>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</si>
  <si>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</si>
  <si>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</si>
  <si>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</si>
  <si>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</si>
  <si>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</si>
  <si>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</si>
  <si>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</si>
  <si>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</si>
  <si>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</si>
  <si>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</si>
  <si>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</si>
  <si>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</si>
  <si>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</si>
  <si>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</si>
  <si>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</si>
  <si>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</si>
  <si>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</si>
  <si>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</si>
  <si>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</si>
  <si>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</si>
  <si>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</si>
  <si>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</si>
  <si>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</si>
  <si>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</si>
  <si>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</si>
  <si>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</si>
  <si>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</si>
  <si>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</si>
  <si>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</si>
  <si>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</si>
  <si>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</si>
  <si>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</si>
  <si>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</si>
  <si>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</si>
  <si>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</si>
  <si>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</si>
  <si>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</si>
  <si>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</si>
  <si>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</si>
  <si>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</si>
  <si>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</si>
  <si>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</si>
  <si>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</si>
  <si>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</si>
  <si>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</si>
  <si>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</si>
  <si>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</si>
  <si>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</si>
  <si>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</si>
  <si>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</si>
  <si>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</si>
  <si>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</si>
  <si>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</si>
  <si>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</si>
  <si>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</si>
  <si>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</si>
  <si>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</si>
  <si>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</si>
  <si>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</si>
  <si>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</si>
  <si>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</si>
  <si>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</si>
  <si>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</si>
  <si>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</si>
  <si>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</si>
  <si>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</si>
  <si>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</si>
  <si>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</si>
  <si>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</si>
  <si>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</si>
  <si>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</si>
  <si>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</si>
  <si>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</si>
  <si>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</si>
  <si>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</si>
  <si>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</si>
  <si>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</si>
  <si>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</si>
  <si>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</si>
  <si>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</si>
  <si>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</si>
  <si>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</si>
  <si>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</si>
  <si>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</si>
  <si>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</si>
  <si>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</si>
  <si>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</si>
  <si>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</si>
  <si>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</si>
  <si>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</si>
  <si>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</si>
  <si>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</si>
  <si>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</si>
  <si>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</si>
  <si>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</si>
  <si>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</si>
  <si>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</si>
  <si>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</si>
  <si>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</si>
  <si>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</si>
  <si>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</si>
  <si>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</si>
  <si>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</si>
  <si>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</si>
  <si>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</si>
  <si>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</si>
  <si>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</si>
  <si>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</si>
  <si>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</si>
  <si>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</si>
  <si>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</si>
  <si>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</si>
  <si>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</si>
  <si>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</si>
  <si>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</si>
  <si>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</si>
  <si>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</si>
  <si>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</si>
  <si>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</si>
  <si>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</si>
  <si>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</si>
  <si>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</si>
  <si>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</si>
  <si>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</si>
  <si>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</si>
  <si>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</si>
  <si>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</si>
  <si>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</si>
  <si>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</si>
  <si>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</si>
  <si>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</si>
  <si>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</si>
  <si>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</si>
  <si>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</si>
  <si>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</si>
  <si>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</si>
  <si>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</si>
  <si>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</si>
  <si>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</si>
  <si>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</si>
  <si>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</si>
  <si>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</si>
  <si>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</si>
  <si>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</si>
  <si>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</si>
  <si>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</si>
  <si>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</si>
  <si>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</si>
  <si>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</si>
  <si>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</si>
  <si>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</si>
  <si>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</si>
  <si>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</si>
  <si>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</si>
  <si>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</si>
  <si>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</si>
  <si>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</si>
  <si>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</si>
  <si>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</si>
  <si>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</si>
  <si>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</si>
  <si>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</si>
  <si>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</si>
  <si>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</si>
  <si>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</si>
  <si>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</si>
  <si>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</si>
  <si>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</si>
  <si>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</si>
  <si>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</si>
  <si>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</si>
  <si>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</si>
  <si>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</si>
  <si>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</si>
  <si>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</si>
  <si>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</si>
  <si>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</si>
  <si>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</si>
  <si>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</si>
  <si>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</si>
  <si>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</si>
  <si>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</si>
  <si>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</si>
  <si>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</si>
  <si>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</si>
  <si>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</si>
  <si>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</si>
  <si>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</si>
  <si>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</si>
  <si>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</si>
  <si>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</si>
  <si>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</si>
  <si>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</si>
  <si>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</si>
  <si>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</si>
  <si>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</si>
  <si>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</si>
  <si>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</si>
  <si>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</si>
  <si>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</si>
  <si>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</si>
  <si>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</si>
  <si>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</si>
  <si>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</si>
  <si>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</si>
  <si>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</si>
  <si>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</si>
  <si>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</si>
  <si>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</si>
  <si>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</si>
  <si>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</si>
  <si>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</si>
  <si>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</si>
  <si>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</si>
  <si>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</si>
  <si>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</si>
  <si>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</si>
  <si>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</si>
  <si>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</si>
  <si>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</si>
  <si>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</si>
  <si>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</si>
  <si>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</si>
  <si>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</si>
  <si>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</si>
  <si>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</si>
  <si>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</si>
  <si>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</si>
  <si>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</si>
  <si>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</si>
  <si>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</si>
  <si>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</si>
  <si>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</si>
  <si>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</si>
  <si>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</si>
  <si>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</si>
  <si>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</si>
  <si>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</si>
  <si>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</si>
  <si>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</si>
  <si>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</si>
  <si>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</si>
  <si>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</si>
  <si>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</si>
  <si>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</si>
  <si>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</si>
  <si>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</si>
  <si>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</si>
  <si>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</si>
  <si>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</si>
  <si>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</si>
  <si>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</si>
  <si>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</si>
  <si>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</si>
  <si>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</si>
  <si>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</si>
  <si>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</si>
  <si>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</si>
  <si>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</si>
  <si>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</si>
  <si>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</si>
  <si>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</si>
  <si>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</si>
  <si>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</si>
  <si>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</si>
  <si>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</si>
  <si>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</si>
  <si>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</si>
  <si>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</si>
  <si>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</si>
  <si>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</si>
  <si>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</si>
  <si>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</si>
  <si>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</si>
  <si>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</si>
  <si>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</si>
  <si>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</si>
  <si>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</si>
  <si>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</si>
  <si>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</si>
  <si>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</si>
  <si>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</si>
  <si>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</si>
  <si>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</si>
  <si>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</si>
  <si>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</si>
  <si>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</si>
  <si>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</si>
  <si>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</si>
  <si>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</si>
  <si>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</si>
  <si>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</si>
  <si>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</si>
  <si>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</si>
  <si>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</si>
  <si>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</si>
  <si>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</si>
  <si>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</si>
  <si>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</si>
  <si>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</si>
  <si>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</si>
  <si>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</si>
  <si>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</si>
  <si>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</si>
  <si>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</si>
  <si>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</si>
  <si>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</si>
  <si>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</si>
  <si>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</si>
  <si>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</si>
  <si>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</si>
  <si>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</si>
  <si>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</si>
  <si>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</si>
  <si>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</si>
  <si>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</si>
  <si>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</si>
  <si>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</si>
  <si>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</si>
  <si>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</si>
  <si>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</si>
  <si>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</si>
  <si>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</si>
  <si>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</si>
  <si>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</si>
  <si>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</si>
  <si>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</si>
  <si>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</si>
  <si>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</si>
  <si>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</si>
  <si>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</si>
  <si>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</si>
  <si>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</si>
  <si>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</si>
  <si>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</si>
  <si>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</si>
  <si>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</si>
  <si>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</si>
  <si>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</si>
  <si>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</si>
  <si>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</si>
  <si>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</si>
  <si>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</si>
  <si>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</si>
  <si>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</si>
  <si>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</si>
  <si>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</si>
  <si>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</si>
  <si>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</si>
  <si>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</si>
  <si>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</si>
  <si>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</si>
  <si>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</si>
  <si>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</si>
  <si>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</si>
  <si>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</si>
  <si>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</si>
  <si>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</si>
  <si>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</si>
  <si>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</si>
  <si>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</si>
  <si>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</si>
  <si>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</si>
  <si>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</si>
  <si>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</si>
  <si>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</si>
  <si>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</si>
  <si>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</si>
  <si>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</si>
  <si>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</si>
  <si>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</si>
  <si>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</si>
  <si>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</si>
  <si>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</si>
  <si>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</si>
  <si>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</si>
  <si>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</si>
  <si>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</si>
  <si>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</si>
  <si>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</si>
  <si>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</si>
  <si>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</si>
  <si>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</si>
  <si>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</si>
  <si>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</si>
  <si>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</si>
  <si>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</si>
  <si>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</si>
  <si>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</si>
  <si>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</si>
  <si>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</si>
  <si>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</si>
  <si>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</si>
  <si>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</si>
  <si>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</si>
  <si>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</si>
  <si>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</si>
  <si>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</si>
  <si>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</si>
  <si>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</si>
  <si>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</si>
  <si>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</si>
  <si>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</si>
  <si>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</si>
  <si>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</si>
  <si>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</si>
  <si>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</si>
  <si>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</si>
  <si>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</si>
  <si>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</si>
  <si>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</si>
  <si>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</si>
  <si>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</si>
  <si>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</si>
  <si>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</si>
  <si>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</si>
  <si>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</si>
  <si>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</si>
  <si>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</si>
  <si>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</si>
  <si>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</si>
  <si>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</si>
  <si>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</si>
  <si>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</si>
  <si>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</si>
  <si>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</si>
  <si>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</si>
  <si>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</si>
  <si>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</si>
  <si>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</si>
  <si>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</si>
  <si>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</si>
  <si>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</si>
  <si>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</si>
  <si>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</si>
  <si>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</si>
  <si>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</si>
  <si>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</si>
  <si>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</si>
  <si>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</si>
  <si>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</si>
  <si>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</si>
  <si>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</si>
  <si>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</si>
  <si>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</si>
  <si>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</si>
  <si>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</si>
  <si>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</si>
  <si>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</si>
  <si>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</si>
  <si>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</si>
  <si>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</si>
  <si>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</si>
  <si>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</si>
  <si>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</si>
  <si>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</si>
  <si>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</si>
  <si>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</si>
  <si>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</si>
  <si>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</si>
  <si>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</si>
  <si>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</si>
  <si>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</si>
  <si>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</si>
  <si>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</si>
  <si>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</si>
  <si>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</si>
  <si>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</si>
  <si>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</si>
  <si>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</si>
  <si>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</si>
  <si>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</si>
  <si>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</si>
  <si>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</si>
  <si>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</si>
  <si>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</si>
  <si>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</si>
  <si>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</si>
  <si>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</si>
  <si>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</si>
  <si>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</si>
  <si>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</si>
  <si>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</si>
  <si>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</si>
  <si>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</si>
  <si>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</si>
  <si>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</si>
  <si>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</si>
  <si>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</si>
  <si>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</si>
  <si>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</si>
  <si>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</si>
  <si>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</si>
  <si>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</si>
  <si>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</si>
  <si>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</si>
  <si>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</si>
  <si>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</si>
  <si>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</si>
  <si>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</si>
  <si>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</si>
  <si>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</si>
  <si>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</si>
  <si>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</si>
  <si>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</si>
  <si>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</si>
  <si>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</si>
  <si>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</si>
  <si>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</si>
  <si>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</si>
  <si>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</si>
  <si>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</si>
  <si>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</si>
  <si>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</si>
  <si>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</si>
  <si>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</si>
  <si>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</si>
  <si>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</si>
  <si>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</si>
  <si>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</si>
  <si>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</si>
  <si>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</si>
  <si>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</si>
  <si>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</si>
  <si>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</si>
  <si>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</si>
  <si>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</si>
  <si>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</si>
  <si>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</si>
  <si>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</si>
  <si>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</si>
  <si>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</si>
  <si>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</si>
  <si>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</si>
  <si>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</si>
  <si>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</si>
  <si>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</si>
  <si>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</si>
  <si>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</si>
  <si>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</si>
  <si>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</si>
  <si>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</si>
  <si>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</si>
  <si>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</si>
  <si>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</si>
  <si>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</si>
  <si>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</si>
  <si>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</si>
  <si>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</si>
  <si>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</si>
  <si>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</si>
  <si>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</si>
  <si>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</si>
  <si>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</si>
  <si>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</si>
  <si>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</si>
  <si>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</si>
  <si>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</si>
  <si>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</si>
  <si>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</si>
  <si>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</si>
  <si>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</si>
  <si>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</si>
  <si>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</si>
  <si>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</si>
  <si>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</si>
  <si>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</si>
  <si>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</si>
  <si>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</si>
  <si>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</si>
  <si>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</si>
  <si>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</si>
  <si>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</si>
  <si>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</si>
  <si>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</si>
  <si>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</si>
  <si>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</si>
  <si>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</si>
  <si>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</si>
  <si>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</si>
  <si>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</si>
  <si>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</si>
  <si>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</si>
  <si>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</si>
  <si>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</si>
  <si>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</si>
  <si>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</si>
  <si>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</si>
  <si>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</si>
  <si>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</si>
  <si>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</si>
  <si>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</si>
  <si>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</si>
  <si>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</si>
  <si>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</si>
  <si>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</si>
  <si>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</si>
  <si>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</si>
  <si>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</si>
  <si>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</si>
  <si>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</si>
  <si>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</si>
  <si>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</si>
  <si>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</si>
  <si>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</si>
  <si>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</si>
  <si>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</si>
  <si>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</si>
  <si>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</si>
  <si>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</si>
  <si>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</si>
  <si>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</si>
  <si>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</si>
  <si>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</si>
  <si>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</si>
  <si>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</si>
  <si>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</si>
  <si>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</si>
  <si>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</si>
  <si>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</si>
  <si>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</si>
  <si>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</si>
  <si>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</si>
  <si>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</si>
  <si>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</si>
  <si>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</si>
  <si>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</si>
  <si>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</si>
  <si>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</si>
  <si>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</si>
  <si>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</si>
  <si>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</si>
  <si>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</si>
  <si>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</si>
  <si>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</si>
  <si>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</si>
  <si>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</si>
  <si>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</si>
  <si>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</si>
  <si>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</si>
  <si>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</si>
  <si>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</si>
  <si>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</si>
  <si>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</si>
  <si>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</si>
  <si>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</si>
  <si>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</si>
  <si>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</si>
  <si>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</si>
  <si>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</si>
  <si>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</si>
  <si>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</si>
  <si>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</si>
  <si>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</si>
  <si>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</si>
  <si>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</si>
  <si>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</si>
  <si>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</si>
  <si>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</si>
  <si>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</si>
  <si>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</si>
  <si>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</si>
  <si>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</si>
  <si>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</si>
  <si>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</si>
  <si>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</si>
  <si>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</si>
  <si>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</si>
  <si>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</si>
  <si>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</si>
  <si>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</si>
  <si>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</si>
  <si>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</si>
  <si>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</si>
  <si>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</si>
  <si>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</si>
  <si>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</si>
  <si>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</si>
  <si>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</si>
  <si>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</si>
  <si>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</si>
  <si>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</si>
  <si>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</si>
  <si>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</si>
  <si>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</si>
  <si>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</si>
  <si>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</si>
  <si>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</si>
  <si>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</si>
  <si>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</si>
  <si>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</si>
  <si>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</si>
  <si>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</si>
  <si>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</si>
  <si>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</si>
  <si>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</si>
  <si>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</si>
  <si>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</si>
  <si>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</si>
  <si>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</si>
  <si>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</si>
  <si>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</si>
  <si>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</si>
  <si>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</si>
  <si>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</si>
  <si>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</si>
  <si>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</si>
  <si>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</si>
  <si>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</si>
  <si>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</si>
  <si>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</si>
  <si>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</si>
  <si>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</si>
  <si>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</si>
  <si>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</si>
  <si>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</si>
  <si>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</si>
  <si>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</si>
  <si>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</si>
  <si>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</si>
  <si>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</si>
  <si>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</si>
  <si>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</si>
  <si>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</si>
  <si>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</si>
  <si>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</si>
  <si>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</si>
  <si>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</si>
  <si>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</si>
  <si>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</si>
  <si>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</si>
  <si>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</si>
  <si>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</si>
  <si>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</si>
  <si>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</si>
  <si>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</si>
  <si>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</si>
  <si>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</si>
  <si>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</si>
  <si>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</si>
  <si>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</si>
  <si>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</si>
  <si>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</si>
  <si>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</si>
  <si>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</si>
  <si>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</si>
  <si>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</si>
  <si>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</si>
  <si>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</si>
  <si>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</si>
  <si>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</si>
  <si>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</si>
  <si>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</si>
  <si>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</si>
  <si>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</si>
  <si>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</si>
  <si>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</si>
  <si>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</si>
  <si>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</si>
  <si>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</si>
  <si>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</si>
  <si>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</si>
  <si>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</si>
  <si>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</si>
  <si>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</si>
  <si>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</si>
  <si>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</si>
  <si>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</si>
  <si>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</si>
  <si>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</si>
  <si>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</si>
  <si>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</si>
  <si>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</si>
  <si>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</si>
  <si>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</si>
  <si>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</si>
  <si>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</si>
  <si>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</si>
  <si>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</si>
  <si>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</si>
  <si>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</si>
  <si>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</si>
  <si>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</si>
  <si>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</si>
  <si>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</si>
  <si>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</si>
  <si>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</si>
  <si>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</si>
  <si>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</si>
  <si>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</si>
  <si>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</si>
  <si>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</si>
  <si>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</si>
  <si>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</si>
  <si>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</si>
  <si>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</si>
  <si>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</si>
  <si>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</si>
  <si>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</si>
  <si>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</si>
  <si>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</si>
  <si>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</si>
  <si>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</si>
  <si>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</si>
  <si>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</si>
  <si>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</si>
  <si>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</si>
  <si>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</si>
  <si>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</si>
  <si>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</si>
  <si>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</si>
  <si>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</si>
  <si>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</si>
  <si>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</si>
  <si>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</si>
  <si>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</si>
  <si>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</si>
  <si>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</si>
  <si>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</si>
  <si>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</si>
  <si>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</si>
  <si>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</si>
  <si>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</si>
  <si>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</si>
  <si>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</si>
  <si>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</si>
  <si>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</si>
  <si>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</si>
  <si>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</si>
  <si>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</si>
  <si>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</si>
  <si>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</si>
  <si>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</si>
  <si>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</si>
  <si>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</si>
  <si>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</si>
  <si>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</si>
  <si>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</si>
  <si>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</si>
  <si>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</si>
  <si>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</si>
  <si>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</si>
  <si>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</si>
  <si>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</si>
  <si>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</si>
  <si>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</si>
  <si>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</si>
  <si>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</si>
  <si>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</si>
  <si>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</si>
  <si>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</si>
  <si>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</si>
  <si>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</si>
  <si>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</si>
  <si>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</si>
  <si>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</si>
  <si>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</si>
  <si>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</si>
  <si>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</si>
  <si>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</si>
  <si>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</si>
  <si>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</si>
  <si>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</si>
  <si>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</si>
  <si>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</si>
  <si>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</si>
  <si>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</si>
  <si>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</si>
  <si>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</si>
  <si>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</si>
  <si>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</si>
  <si>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</si>
  <si>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</si>
  <si>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</si>
  <si>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</si>
  <si>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</si>
  <si>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</si>
  <si>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</si>
  <si>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</si>
  <si>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</si>
  <si>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</si>
  <si>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</si>
  <si>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</si>
  <si>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</si>
  <si>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</si>
  <si>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</si>
  <si>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</si>
  <si>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</si>
  <si>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</si>
  <si>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</si>
  <si>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</si>
  <si>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</si>
  <si>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</si>
  <si>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</si>
  <si>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</si>
  <si>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</si>
  <si>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</si>
  <si>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</si>
  <si>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</si>
  <si>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</si>
  <si>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</si>
  <si>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</si>
  <si>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</si>
  <si>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</si>
  <si>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</si>
  <si>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</si>
  <si>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</si>
  <si>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</si>
  <si>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</si>
  <si>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</si>
  <si>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</si>
  <si>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</si>
  <si>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</si>
  <si>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</si>
  <si>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</si>
  <si>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</si>
  <si>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</si>
  <si>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</si>
  <si>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</si>
  <si>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</si>
  <si>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</si>
  <si>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</si>
  <si>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</si>
  <si>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</si>
  <si>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</si>
  <si>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</si>
  <si>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</si>
  <si>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</si>
  <si>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</si>
  <si>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</si>
  <si>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</si>
  <si>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</si>
  <si>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</si>
  <si>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</si>
  <si>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</si>
  <si>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</si>
  <si>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</si>
  <si>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</si>
  <si>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</si>
  <si>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</si>
  <si>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</si>
  <si>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</si>
  <si>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</si>
  <si>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</si>
  <si>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</si>
  <si>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</si>
  <si>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</si>
  <si>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</si>
  <si>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</si>
  <si>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</si>
  <si>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</si>
  <si>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</si>
  <si>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</si>
  <si>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</si>
  <si>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</si>
  <si>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</si>
  <si>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</si>
  <si>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</si>
  <si>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</si>
  <si>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</si>
  <si>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</si>
  <si>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</si>
  <si>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</si>
  <si>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</si>
  <si>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</si>
  <si>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</si>
  <si>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</si>
  <si>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</si>
  <si>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</si>
  <si>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</si>
  <si>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</si>
  <si>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</si>
  <si>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</si>
  <si>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</si>
  <si>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</si>
  <si>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</si>
  <si>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</si>
  <si>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</si>
  <si>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</si>
  <si>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</si>
  <si>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</si>
  <si>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</si>
  <si>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</si>
  <si>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</si>
  <si>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</si>
  <si>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</si>
  <si>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</si>
  <si>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</si>
  <si>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</si>
  <si>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</si>
  <si>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</si>
  <si>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</si>
  <si>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</si>
  <si>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</si>
  <si>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</si>
  <si>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</si>
  <si>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</si>
  <si>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</si>
  <si>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</si>
  <si>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</si>
  <si>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</si>
  <si>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</si>
  <si>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</si>
  <si>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</si>
  <si>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</si>
  <si>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</si>
  <si>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</si>
  <si>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</si>
  <si>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</si>
  <si>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</si>
  <si>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</si>
  <si>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</si>
  <si>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</si>
  <si>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</si>
  <si>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</si>
  <si>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</si>
  <si>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</si>
  <si>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</si>
  <si>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</si>
  <si>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</si>
  <si>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</si>
  <si>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</si>
  <si>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</si>
  <si>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</si>
  <si>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</si>
  <si>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</si>
  <si>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</si>
  <si>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</si>
  <si>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</si>
  <si>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</si>
  <si>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</si>
  <si>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</si>
  <si>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</si>
  <si>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</si>
  <si>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</si>
  <si>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</si>
  <si>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</si>
  <si>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</si>
  <si>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</si>
  <si>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</si>
  <si>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</si>
  <si>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</si>
  <si>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</si>
  <si>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</si>
  <si>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</si>
  <si>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</si>
  <si>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</si>
  <si>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</si>
  <si>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</si>
  <si>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</si>
  <si>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</si>
  <si>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</si>
  <si>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</si>
  <si>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</si>
  <si>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</si>
  <si>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</si>
  <si>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</si>
  <si>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</si>
  <si>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</si>
  <si>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</si>
  <si>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</si>
  <si>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</si>
  <si>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</si>
  <si>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</si>
  <si>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</si>
  <si>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</si>
  <si>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</si>
  <si>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</si>
  <si>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</si>
  <si>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</si>
  <si>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</si>
  <si>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</si>
  <si>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</si>
  <si>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</si>
  <si>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</si>
  <si>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</si>
  <si>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</si>
  <si>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</si>
  <si>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</si>
  <si>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</si>
  <si>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</si>
  <si>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</si>
  <si>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</si>
  <si>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</si>
  <si>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</si>
  <si>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</si>
  <si>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</si>
  <si>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</si>
  <si>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</si>
  <si>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</si>
  <si>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</si>
  <si>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</si>
  <si>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</si>
  <si>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</si>
  <si>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</si>
  <si>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</si>
  <si>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</si>
  <si>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</si>
  <si>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</si>
  <si>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</si>
  <si>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</si>
  <si>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</si>
  <si>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</si>
  <si>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</si>
  <si>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</si>
  <si>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</si>
  <si>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</si>
  <si>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</si>
  <si>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</si>
  <si>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</si>
  <si>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</si>
  <si>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</si>
  <si>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</si>
  <si>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</si>
  <si>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</si>
  <si>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</si>
  <si>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</si>
  <si>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</si>
  <si>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</si>
  <si>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</si>
  <si>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</si>
  <si>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</si>
  <si>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</si>
  <si>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</si>
  <si>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</si>
  <si>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</si>
  <si>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</si>
  <si>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</si>
  <si>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</si>
  <si>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</si>
  <si>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</si>
  <si>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</si>
  <si>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</si>
  <si>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</si>
  <si>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</si>
  <si>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</si>
  <si>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</si>
  <si>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</si>
  <si>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</si>
  <si>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</si>
  <si>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</si>
  <si>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</si>
  <si>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</si>
  <si>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</si>
  <si>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</si>
  <si>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</si>
  <si>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</si>
  <si>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</si>
  <si>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</si>
  <si>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</si>
  <si>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</si>
  <si>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</si>
  <si>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</si>
  <si>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</si>
  <si>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</si>
  <si>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</si>
  <si>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</si>
  <si>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</si>
  <si>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</si>
  <si>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</si>
  <si>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</si>
  <si>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</si>
  <si>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</si>
  <si>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</si>
  <si>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</si>
  <si>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</si>
  <si>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</si>
  <si>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</si>
  <si>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</si>
  <si>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</si>
  <si>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</si>
  <si>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</si>
  <si>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</si>
  <si>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</si>
  <si>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</si>
  <si>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</si>
  <si>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</si>
  <si>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</si>
  <si>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</si>
  <si>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</si>
  <si>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</si>
  <si>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</si>
  <si>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</si>
  <si>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</si>
  <si>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</si>
  <si>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</si>
  <si>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</si>
  <si>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</si>
  <si>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</si>
  <si>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</si>
  <si>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</si>
  <si>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</si>
  <si>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</si>
  <si>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</si>
  <si>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</si>
  <si>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</si>
  <si>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</si>
  <si>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</si>
  <si>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</si>
  <si>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</si>
  <si>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</si>
  <si>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</si>
  <si>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</si>
  <si>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</si>
  <si>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</si>
  <si>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</si>
  <si>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</si>
  <si>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</si>
  <si>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</si>
  <si>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</si>
  <si>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</si>
  <si>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</si>
  <si>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</si>
  <si>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</si>
  <si>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</si>
  <si>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</si>
  <si>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</si>
  <si>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</si>
  <si>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</si>
  <si>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</si>
  <si>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</si>
  <si>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</si>
  <si>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</si>
  <si>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</si>
  <si>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</si>
  <si>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</si>
  <si>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</si>
  <si>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</si>
  <si>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</si>
  <si>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</si>
  <si>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</si>
  <si>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</si>
  <si>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</si>
  <si>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</si>
  <si>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</si>
  <si>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</si>
  <si>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</si>
  <si>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</si>
  <si>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</si>
  <si>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</si>
  <si>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</si>
  <si>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</si>
  <si>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</si>
  <si>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</si>
  <si>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</si>
  <si>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</si>
  <si>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</si>
  <si>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</si>
  <si>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</si>
  <si>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</si>
  <si>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</si>
  <si>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</si>
  <si>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</si>
  <si>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</si>
  <si>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</si>
  <si>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</si>
  <si>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</si>
  <si>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</si>
  <si>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</si>
  <si>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</si>
  <si>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</si>
  <si>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</si>
  <si>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</si>
  <si>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</si>
  <si>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</si>
  <si>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</si>
  <si>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</si>
  <si>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</si>
  <si>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</si>
  <si>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</si>
  <si>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</si>
  <si>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</si>
  <si>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</si>
  <si>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</si>
  <si>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</si>
  <si>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</si>
  <si>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</si>
  <si>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</si>
  <si>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</si>
  <si>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</si>
  <si>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</si>
  <si>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</si>
  <si>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</si>
  <si>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</si>
  <si>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</si>
  <si>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</si>
  <si>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</si>
  <si>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</si>
  <si>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</si>
  <si>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</si>
  <si>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</si>
  <si>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</si>
  <si>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</si>
  <si>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</si>
  <si>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</si>
  <si>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</si>
  <si>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</si>
  <si>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</si>
  <si>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</si>
  <si>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</si>
  <si>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</si>
  <si>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</si>
  <si>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</si>
  <si>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</si>
  <si>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</si>
  <si>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</si>
  <si>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</si>
  <si>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</si>
  <si>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</si>
  <si>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</si>
  <si>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</si>
  <si>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</si>
  <si>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</si>
  <si>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</si>
  <si>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</si>
  <si>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</si>
  <si>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</si>
  <si>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</si>
  <si>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</si>
  <si>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</si>
  <si>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</si>
  <si>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</si>
  <si>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</si>
  <si>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</si>
  <si>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</si>
  <si>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</si>
  <si>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</si>
  <si>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</si>
  <si>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</si>
  <si>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</si>
  <si>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</si>
  <si>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</si>
  <si>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</si>
  <si>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</si>
  <si>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</si>
  <si>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</si>
  <si>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</si>
  <si>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</si>
  <si>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</si>
  <si>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</si>
  <si>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</si>
  <si>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</si>
  <si>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</si>
  <si>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</si>
  <si>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</si>
  <si>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</si>
  <si>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</si>
  <si>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</si>
  <si>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</si>
  <si>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</si>
  <si>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</si>
  <si>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</si>
  <si>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</si>
  <si>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</si>
  <si>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</si>
  <si>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</si>
  <si>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</si>
  <si>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</si>
  <si>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</si>
  <si>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</si>
  <si>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</si>
  <si>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</si>
  <si>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</si>
  <si>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</si>
  <si>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</si>
  <si>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</si>
  <si>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</si>
  <si>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</si>
  <si>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</si>
  <si>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</si>
  <si>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</si>
  <si>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</si>
  <si>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</si>
  <si>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</si>
  <si>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</si>
  <si>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</si>
  <si>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</si>
  <si>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</si>
  <si>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</si>
  <si>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</si>
  <si>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</si>
  <si>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</si>
  <si>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</si>
  <si>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</si>
  <si>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</si>
  <si>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</si>
  <si>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</si>
  <si>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</si>
  <si>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</si>
  <si>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</si>
  <si>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</si>
  <si>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</si>
  <si>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</si>
  <si>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</si>
  <si>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</si>
  <si>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</si>
  <si>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</si>
  <si>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</si>
  <si>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</si>
  <si>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</si>
  <si>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</si>
  <si>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</si>
  <si>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</si>
  <si>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</si>
  <si>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</si>
  <si>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</si>
  <si>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</si>
  <si>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</si>
  <si>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</si>
  <si>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</si>
  <si>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</si>
  <si>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</si>
  <si>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</si>
  <si>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</si>
  <si>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</si>
  <si>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</si>
  <si>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</si>
  <si>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</si>
  <si>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</si>
  <si>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</si>
  <si>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</si>
  <si>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</si>
  <si>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</si>
  <si>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</si>
  <si>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</si>
  <si>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</si>
  <si>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</si>
  <si>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</si>
  <si>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</si>
  <si>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</si>
  <si>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</si>
  <si>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</si>
  <si>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</si>
  <si>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</si>
  <si>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</si>
  <si>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</si>
  <si>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</si>
  <si>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</si>
  <si>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</si>
  <si>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</si>
  <si>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</si>
  <si>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</si>
  <si>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</si>
  <si>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</si>
  <si>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</si>
  <si>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</si>
  <si>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</si>
  <si>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</si>
  <si>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</si>
  <si>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</si>
  <si>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</si>
  <si>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</si>
  <si>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</si>
  <si>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</si>
  <si>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</si>
  <si>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</si>
  <si>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</si>
  <si>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</si>
  <si>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</si>
  <si>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</si>
  <si>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</si>
  <si>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</si>
  <si>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</si>
  <si>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</si>
  <si>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</si>
  <si>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</si>
  <si>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</si>
  <si>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</si>
  <si>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</si>
  <si>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</si>
  <si>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</si>
  <si>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</si>
  <si>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</si>
  <si>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</si>
  <si>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</si>
  <si>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</si>
  <si>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</si>
  <si>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</si>
  <si>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</si>
  <si>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</si>
  <si>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</si>
  <si>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</si>
  <si>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</si>
  <si>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</si>
  <si>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</si>
  <si>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</si>
  <si>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</si>
  <si>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</si>
  <si>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</si>
  <si>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</si>
  <si>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</si>
  <si>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</si>
  <si>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</si>
  <si>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</si>
  <si>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</si>
  <si>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</si>
  <si>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</si>
  <si>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</si>
  <si>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</si>
  <si>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</si>
  <si>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</si>
  <si>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</si>
  <si>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</si>
  <si>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</si>
  <si>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</si>
  <si>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</si>
  <si>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</si>
  <si>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</si>
  <si>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</si>
  <si>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</si>
  <si>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</si>
  <si>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</si>
  <si>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</si>
  <si>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</si>
  <si>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</si>
  <si>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</si>
  <si>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</si>
  <si>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</si>
  <si>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</si>
  <si>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</si>
  <si>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</si>
  <si>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</si>
  <si>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</si>
  <si>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</si>
  <si>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</si>
  <si>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</si>
  <si>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</si>
  <si>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</si>
  <si>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</si>
  <si>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</si>
  <si>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</si>
  <si>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</si>
  <si>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</si>
  <si>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</si>
  <si>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</si>
  <si>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</si>
  <si>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</si>
  <si>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</si>
  <si>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</si>
  <si>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</si>
  <si>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</si>
  <si>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</si>
  <si>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</si>
  <si>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</si>
  <si>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</si>
  <si>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</si>
  <si>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</si>
  <si>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</si>
  <si>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</si>
  <si>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</si>
  <si>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</si>
  <si>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</si>
  <si>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</si>
  <si>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</si>
  <si>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</si>
  <si>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</si>
  <si>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</si>
  <si>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</si>
  <si>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</si>
  <si>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</si>
  <si>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</si>
  <si>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</si>
  <si>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</si>
  <si>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</si>
  <si>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</si>
  <si>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</si>
  <si>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</si>
  <si>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</si>
  <si>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</si>
  <si>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</si>
  <si>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</si>
  <si>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</si>
  <si>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</si>
  <si>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</si>
  <si>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</si>
  <si>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</si>
  <si>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</si>
  <si>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</si>
  <si>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</si>
  <si>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</si>
  <si>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</si>
  <si>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</si>
  <si>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</si>
  <si>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</si>
  <si>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</si>
  <si>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</si>
  <si>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</si>
  <si>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</si>
  <si>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</si>
  <si>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</si>
  <si>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</si>
  <si>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</si>
  <si>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</si>
  <si>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</si>
  <si>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</si>
  <si>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</si>
  <si>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</si>
  <si>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</si>
  <si>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</si>
  <si>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</si>
  <si>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</si>
  <si>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</si>
  <si>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</si>
  <si>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</si>
  <si>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</si>
  <si>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</si>
  <si>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</si>
  <si>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</si>
  <si>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</si>
  <si>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</si>
  <si>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</si>
  <si>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</si>
  <si>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</si>
  <si>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</si>
  <si>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</si>
  <si>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</si>
  <si>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</si>
  <si>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</si>
  <si>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</si>
  <si>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</si>
  <si>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</si>
  <si>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</si>
  <si>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</si>
  <si>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</si>
  <si>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</si>
  <si>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</si>
  <si>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</si>
  <si>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</si>
  <si>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</si>
  <si>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</si>
  <si>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</si>
  <si>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</si>
  <si>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</si>
  <si>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</si>
  <si>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</si>
  <si>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</si>
  <si>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</si>
  <si>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</si>
  <si>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</si>
  <si>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</si>
  <si>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</si>
  <si>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</si>
  <si>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</si>
  <si>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</si>
  <si>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</si>
  <si>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</si>
  <si>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</si>
  <si>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</si>
  <si>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</si>
  <si>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</si>
  <si>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</si>
  <si>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</si>
  <si>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</si>
  <si>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</si>
  <si>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</si>
  <si>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</si>
  <si>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</si>
  <si>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</si>
  <si>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</si>
  <si>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</si>
  <si>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</si>
  <si>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</si>
  <si>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</si>
  <si>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</si>
  <si>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</si>
  <si>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</si>
  <si>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</si>
  <si>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</si>
  <si>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</si>
  <si>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</si>
  <si>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</si>
  <si>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</si>
  <si>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</si>
  <si>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</si>
  <si>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</si>
  <si>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</si>
  <si>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</si>
  <si>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</si>
  <si>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</si>
  <si>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</si>
  <si>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</si>
  <si>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</si>
  <si>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</si>
  <si>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</si>
  <si>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</si>
  <si>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</si>
  <si>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</si>
  <si>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</si>
  <si>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</si>
  <si>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</si>
  <si>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</si>
  <si>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</si>
  <si>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</si>
  <si>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</si>
  <si>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</si>
  <si>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</si>
  <si>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</si>
  <si>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</si>
  <si>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</si>
  <si>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</si>
  <si>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</si>
  <si>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</si>
  <si>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</si>
  <si>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</si>
  <si>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</si>
  <si>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</si>
  <si>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</si>
  <si>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</si>
  <si>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</si>
  <si>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</si>
  <si>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</si>
  <si>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</si>
  <si>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</si>
  <si>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</si>
  <si>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</si>
  <si>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</si>
  <si>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</si>
  <si>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</si>
  <si>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</si>
  <si>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</si>
  <si>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</si>
  <si>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</si>
  <si>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</si>
  <si>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</si>
  <si>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</si>
  <si>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</si>
  <si>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</si>
  <si>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</si>
  <si>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</si>
  <si>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</si>
  <si>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</si>
  <si>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</si>
  <si>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</si>
  <si>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</si>
  <si>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</si>
  <si>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</si>
  <si>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</si>
  <si>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</si>
  <si>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</si>
  <si>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</si>
  <si>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</si>
  <si>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</si>
  <si>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</si>
  <si>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</si>
  <si>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</si>
  <si>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</si>
  <si>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</si>
  <si>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</si>
  <si>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</si>
  <si>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</si>
  <si>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</si>
  <si>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</si>
  <si>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</si>
  <si>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</si>
  <si>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</si>
  <si>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</si>
  <si>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</si>
  <si>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</si>
  <si>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</si>
  <si>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</si>
  <si>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</si>
  <si>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</si>
  <si>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</si>
  <si>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</si>
  <si>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</si>
  <si>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</si>
  <si>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</si>
  <si>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</si>
  <si>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</si>
  <si>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</si>
  <si>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</si>
  <si>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</si>
  <si>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</si>
  <si>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</si>
  <si>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</si>
  <si>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</si>
  <si>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</si>
  <si>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</si>
  <si>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</si>
  <si>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</si>
  <si>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</si>
  <si>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</si>
  <si>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</si>
  <si>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</si>
  <si>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</si>
  <si>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</si>
  <si>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</si>
  <si>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</si>
  <si>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</si>
  <si>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</si>
  <si>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</si>
  <si>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</si>
  <si>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</si>
  <si>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</si>
  <si>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</si>
  <si>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</si>
  <si>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</si>
  <si>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</si>
  <si>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</si>
  <si>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</si>
  <si>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</si>
  <si>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</si>
  <si>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</si>
  <si>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</si>
  <si>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</si>
  <si>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</si>
  <si>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</si>
  <si>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</si>
  <si>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</si>
  <si>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</si>
  <si>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</si>
  <si>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</si>
  <si>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</si>
  <si>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</si>
  <si>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</si>
  <si>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</si>
  <si>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</si>
  <si>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</si>
  <si>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</si>
  <si>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</si>
  <si>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</si>
  <si>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</si>
  <si>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</si>
  <si>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</si>
  <si>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</si>
  <si>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</si>
  <si>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</si>
  <si>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</si>
  <si>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</si>
  <si>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</si>
  <si>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</si>
  <si>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</si>
  <si>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</si>
  <si>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</si>
  <si>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</si>
  <si>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</si>
  <si>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</si>
  <si>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</si>
  <si>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</si>
  <si>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</si>
  <si>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</si>
  <si>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</si>
  <si>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</si>
  <si>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</si>
  <si>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</si>
  <si>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</si>
  <si>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</si>
  <si>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</si>
  <si>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</si>
  <si>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</si>
  <si>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</si>
  <si>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</si>
  <si>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</si>
  <si>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</si>
  <si>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</si>
  <si>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</si>
  <si>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</si>
  <si>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</si>
  <si>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</si>
  <si>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</si>
  <si>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</si>
  <si>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</si>
  <si>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</si>
  <si>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</si>
  <si>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</si>
  <si>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</si>
  <si>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</si>
  <si>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</si>
  <si>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</si>
  <si>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</si>
  <si>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</si>
  <si>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</si>
  <si>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</si>
  <si>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</si>
  <si>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</si>
  <si>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</si>
  <si>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</si>
  <si>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</si>
  <si>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</si>
  <si>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</si>
  <si>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</si>
  <si>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</si>
  <si>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</si>
  <si>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</si>
  <si>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</si>
  <si>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</si>
  <si>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</si>
  <si>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</si>
  <si>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</si>
  <si>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</si>
  <si>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</si>
  <si>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</si>
  <si>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</si>
  <si>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</si>
  <si>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</si>
  <si>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</si>
  <si>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</si>
  <si>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</si>
  <si>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</si>
  <si>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</si>
  <si>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</si>
  <si>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</si>
  <si>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</si>
  <si>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</si>
  <si>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</si>
  <si>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</si>
  <si>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</si>
  <si>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</si>
  <si>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</si>
  <si>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</si>
  <si>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</si>
  <si>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</si>
  <si>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</si>
  <si>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</si>
  <si>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</si>
  <si>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</si>
  <si>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</si>
  <si>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</si>
  <si>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</si>
  <si>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</si>
  <si>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</si>
  <si>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</si>
  <si>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</si>
  <si>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</si>
  <si>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</si>
  <si>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</si>
  <si>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</si>
  <si>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</si>
  <si>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</si>
  <si>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</si>
  <si>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</si>
  <si>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</si>
  <si>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</si>
  <si>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</si>
  <si>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</si>
  <si>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</si>
  <si>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</si>
  <si>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</si>
  <si>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</si>
  <si>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</si>
  <si>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</si>
  <si>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</si>
  <si>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</si>
  <si>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</si>
  <si>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</si>
  <si>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</si>
  <si>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</si>
  <si>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</si>
  <si>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</si>
  <si>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</si>
  <si>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</si>
  <si>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</si>
  <si>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</si>
  <si>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</si>
  <si>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</si>
  <si>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</si>
  <si>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</si>
  <si>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</si>
  <si>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</si>
  <si>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</si>
  <si>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</si>
  <si>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</si>
  <si>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</si>
  <si>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</si>
  <si>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</si>
  <si>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</si>
  <si>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</si>
  <si>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</si>
  <si>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</si>
  <si>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</si>
  <si>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</si>
  <si>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</si>
  <si>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</si>
  <si>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</si>
  <si>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</si>
  <si>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</si>
  <si>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</si>
  <si>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</si>
  <si>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</si>
  <si>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</si>
  <si>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</si>
  <si>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</si>
  <si>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</si>
  <si>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</si>
  <si>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</si>
  <si>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</si>
  <si>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</si>
  <si>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</si>
  <si>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</si>
  <si>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</si>
  <si>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</si>
  <si>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</si>
  <si>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</si>
  <si>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</si>
  <si>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</si>
  <si>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</si>
  <si>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</si>
  <si>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</si>
  <si>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</si>
  <si>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</si>
  <si>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</si>
  <si>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</si>
  <si>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</si>
  <si>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</si>
  <si>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</si>
  <si>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</si>
  <si>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</si>
  <si>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</si>
  <si>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</si>
  <si>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</si>
  <si>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</si>
  <si>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</si>
  <si>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</si>
  <si>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</si>
  <si>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</si>
  <si>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</si>
  <si>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</si>
  <si>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</si>
  <si>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</si>
  <si>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</si>
  <si>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</si>
  <si>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</si>
  <si>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</si>
  <si>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</si>
  <si>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</si>
  <si>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</si>
  <si>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</si>
  <si>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</si>
  <si>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</si>
  <si>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</si>
  <si>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</si>
  <si>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</si>
  <si>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</si>
  <si>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</si>
  <si>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</si>
  <si>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</si>
  <si>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</si>
  <si>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</si>
  <si>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</si>
  <si>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</si>
  <si>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</si>
  <si>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</si>
  <si>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</si>
  <si>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</si>
  <si>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</si>
  <si>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</si>
  <si>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</si>
  <si>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</si>
  <si>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</si>
  <si>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</si>
  <si>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</si>
  <si>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</si>
  <si>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</si>
  <si>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</si>
  <si>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</si>
  <si>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</si>
  <si>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</si>
  <si>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</si>
  <si>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</si>
  <si>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</si>
  <si>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</si>
  <si>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</si>
  <si>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</si>
  <si>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</si>
  <si>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</si>
  <si>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</si>
  <si>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</si>
  <si>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</si>
  <si>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</si>
  <si>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</si>
  <si>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</si>
  <si>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</si>
  <si>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</si>
  <si>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</si>
  <si>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</si>
  <si>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</si>
  <si>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</si>
  <si>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</si>
  <si>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</si>
  <si>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</si>
  <si>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</si>
  <si>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</si>
  <si>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</si>
  <si>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</si>
  <si>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</si>
  <si>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</si>
  <si>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</si>
  <si>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</si>
  <si>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</si>
  <si>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</si>
  <si>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</si>
  <si>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</si>
  <si>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</si>
  <si>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</si>
  <si>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</si>
  <si>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</si>
  <si>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</si>
  <si>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</si>
  <si>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</si>
  <si>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</si>
  <si>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</si>
  <si>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</si>
  <si>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</si>
  <si>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</si>
  <si>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</si>
  <si>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</si>
  <si>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</si>
  <si>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</si>
  <si>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</si>
  <si>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</si>
  <si>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</si>
  <si>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</si>
  <si>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</si>
  <si>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</si>
  <si>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</si>
  <si>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</si>
  <si>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</si>
  <si>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</si>
  <si>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</si>
  <si>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</si>
  <si>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</si>
  <si>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</si>
  <si>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</si>
  <si>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</si>
  <si>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</si>
  <si>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</si>
  <si>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</si>
  <si>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</si>
  <si>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</si>
  <si>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</si>
  <si>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</si>
  <si>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</si>
  <si>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</si>
  <si>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</si>
  <si>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</si>
  <si>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</si>
  <si>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</si>
  <si>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</si>
  <si>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</si>
  <si>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</si>
  <si>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</si>
  <si>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</si>
  <si>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</si>
  <si>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</si>
  <si>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</si>
  <si>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</si>
  <si>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</si>
  <si>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</si>
  <si>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</si>
  <si>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</si>
  <si>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</si>
  <si>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</si>
  <si>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</si>
  <si>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</si>
  <si>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</si>
  <si>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</si>
  <si>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</si>
  <si>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</si>
  <si>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</si>
  <si>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</si>
  <si>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</si>
  <si>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</si>
  <si>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</si>
  <si>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</si>
  <si>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</si>
  <si>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</si>
  <si>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</si>
  <si>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</si>
  <si>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</si>
  <si>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</si>
  <si>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</si>
  <si>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</si>
  <si>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</si>
  <si>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</si>
  <si>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</si>
  <si>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</si>
  <si>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</si>
  <si>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</si>
  <si>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</si>
  <si>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</si>
  <si>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</si>
  <si>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</si>
  <si>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</si>
  <si>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</si>
  <si>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</si>
  <si>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</si>
  <si>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</si>
  <si>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</si>
  <si>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</si>
  <si>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</si>
  <si>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</si>
  <si>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</si>
  <si>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</si>
  <si>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</si>
  <si>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</si>
  <si>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</si>
  <si>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</si>
  <si>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</si>
  <si>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</si>
  <si>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</si>
  <si>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</si>
  <si>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</si>
  <si>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</si>
  <si>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</si>
  <si>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</si>
  <si>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</si>
  <si>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</si>
  <si>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</si>
  <si>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</si>
  <si>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</si>
  <si>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</si>
  <si>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</si>
  <si>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</si>
  <si>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</si>
  <si>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</si>
  <si>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</si>
  <si>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</si>
  <si>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</si>
  <si>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</si>
  <si>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</si>
  <si>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</si>
  <si>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</si>
  <si>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</si>
  <si>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</si>
  <si>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</si>
  <si>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</si>
  <si>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</si>
  <si>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</si>
  <si>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</si>
  <si>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</si>
  <si>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</si>
  <si>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</si>
  <si>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</si>
  <si>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</si>
  <si>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</si>
  <si>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</si>
  <si>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</si>
  <si>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</si>
  <si>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</si>
  <si>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</si>
  <si>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</si>
  <si>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</si>
  <si>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</si>
  <si>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</si>
  <si>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</si>
  <si>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</si>
  <si>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</si>
  <si>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</si>
  <si>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</si>
  <si>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</si>
  <si>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</si>
  <si>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</si>
  <si>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</si>
  <si>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</si>
  <si>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</si>
  <si>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</si>
  <si>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</si>
  <si>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</si>
  <si>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</si>
  <si>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</si>
  <si>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</si>
  <si>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</si>
  <si>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</si>
  <si>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</si>
  <si>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</si>
  <si>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</si>
  <si>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</si>
  <si>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</si>
  <si>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</si>
  <si>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</si>
  <si>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</si>
  <si>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</si>
  <si>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</si>
  <si>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</si>
  <si>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</si>
  <si>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</si>
  <si>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</si>
  <si>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</si>
  <si>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</si>
  <si>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</si>
  <si>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</si>
  <si>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</si>
  <si>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</si>
  <si>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</si>
  <si>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</si>
  <si>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</si>
  <si>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</si>
  <si>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</si>
  <si>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</si>
  <si>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</si>
  <si>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</si>
  <si>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</si>
  <si>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</si>
  <si>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</si>
  <si>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</si>
  <si>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</si>
  <si>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</si>
  <si>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</si>
  <si>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</si>
  <si>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</si>
  <si>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</si>
  <si>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</si>
  <si>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</si>
  <si>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</si>
  <si>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</si>
  <si>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</si>
  <si>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</si>
  <si>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</si>
  <si>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</si>
  <si>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</si>
  <si>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</si>
  <si>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</si>
  <si>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</si>
  <si>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</si>
  <si>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</si>
  <si>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</si>
  <si>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</si>
  <si>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</si>
  <si>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</si>
  <si>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</si>
  <si>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</si>
  <si>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</si>
  <si>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</si>
  <si>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</si>
  <si>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</si>
  <si>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</si>
  <si>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</si>
  <si>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</si>
  <si>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</si>
  <si>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</si>
  <si>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</si>
  <si>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</si>
  <si>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</si>
  <si>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</si>
  <si>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</si>
  <si>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</si>
  <si>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</si>
  <si>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</si>
  <si>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</si>
  <si>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</si>
  <si>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</si>
  <si>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</si>
  <si>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</si>
  <si>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</si>
  <si>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</si>
  <si>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</si>
  <si>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</si>
  <si>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</si>
  <si>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</si>
  <si>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</si>
  <si>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</si>
  <si>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</si>
  <si>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</si>
  <si>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</si>
  <si>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</si>
  <si>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</si>
  <si>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</si>
  <si>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</si>
  <si>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</si>
  <si>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</si>
  <si>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</si>
  <si>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</si>
  <si>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</si>
  <si>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</si>
  <si>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</si>
  <si>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</si>
  <si>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</si>
  <si>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</si>
  <si>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</si>
  <si>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</si>
  <si>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</si>
  <si>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</si>
  <si>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</si>
  <si>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</si>
  <si>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</si>
  <si>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</si>
  <si>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</si>
  <si>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</si>
  <si>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</si>
  <si>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</si>
  <si>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</si>
  <si>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</si>
  <si>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</si>
  <si>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</si>
  <si>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</si>
  <si>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</si>
  <si>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</si>
  <si>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</si>
  <si>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</si>
  <si>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</si>
  <si>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</si>
  <si>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</si>
  <si>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</si>
  <si>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</si>
  <si>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</si>
  <si>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</si>
  <si>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</si>
  <si>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</si>
  <si>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</si>
  <si>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</si>
  <si>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</si>
  <si>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</si>
  <si>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</si>
  <si>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</si>
  <si>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</si>
  <si>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</si>
  <si>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</si>
  <si>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</si>
  <si>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</si>
  <si>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</si>
  <si>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</si>
  <si>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</si>
  <si>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</si>
  <si>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</si>
  <si>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</si>
  <si>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</si>
  <si>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</si>
  <si>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</si>
  <si>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</si>
  <si>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</si>
  <si>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</si>
  <si>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</si>
  <si>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</si>
  <si>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</si>
  <si>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</si>
  <si>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</si>
  <si>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</si>
  <si>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</si>
  <si>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</si>
  <si>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</si>
  <si>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</si>
  <si>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</si>
  <si>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</si>
  <si>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</si>
  <si>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</si>
  <si>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</si>
  <si>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</si>
  <si>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</si>
  <si>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</si>
  <si>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</si>
  <si>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</si>
  <si>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</si>
  <si>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</si>
  <si>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</si>
  <si>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</si>
  <si>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</si>
  <si>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</si>
  <si>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</si>
  <si>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</si>
  <si>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</si>
  <si>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</si>
  <si>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</si>
  <si>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</si>
  <si>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</si>
  <si>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</si>
  <si>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</si>
  <si>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</si>
  <si>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</si>
  <si>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</si>
  <si>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</si>
  <si>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</si>
  <si>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</si>
  <si>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</si>
  <si>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</si>
  <si>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</si>
  <si>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</si>
  <si>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</si>
  <si>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</si>
  <si>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</si>
  <si>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</si>
  <si>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</si>
  <si>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</si>
  <si>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</si>
  <si>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</si>
  <si>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</si>
  <si>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</si>
  <si>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</si>
  <si>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</si>
  <si>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</si>
  <si>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</si>
  <si>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</si>
  <si>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</si>
  <si>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</si>
  <si>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</si>
  <si>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</si>
  <si>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</si>
  <si>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</si>
  <si>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</si>
  <si>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</si>
  <si>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</si>
  <si>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</si>
  <si>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</si>
  <si>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</si>
  <si>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</si>
  <si>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</si>
  <si>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</si>
  <si>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</si>
  <si>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</si>
  <si>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</si>
  <si>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</si>
  <si>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</si>
  <si>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</si>
  <si>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</si>
  <si>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</si>
  <si>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</si>
  <si>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</si>
  <si>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</si>
  <si>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</si>
  <si>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</si>
  <si>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</si>
  <si>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</si>
  <si>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</si>
  <si>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</si>
  <si>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</si>
  <si>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</si>
  <si>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</si>
  <si>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</si>
  <si>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</si>
  <si>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</si>
  <si>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</si>
  <si>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</si>
  <si>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</si>
  <si>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</si>
  <si>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</si>
  <si>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</si>
  <si>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</si>
  <si>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</si>
  <si>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</si>
  <si>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</si>
  <si>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</si>
  <si>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</si>
  <si>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</si>
  <si>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</si>
  <si>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</si>
  <si>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</si>
  <si>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</si>
  <si>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</si>
  <si>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</si>
  <si>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</si>
  <si>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</si>
  <si>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</si>
  <si>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</si>
  <si>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</si>
  <si>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</si>
  <si>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</si>
  <si>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</si>
  <si>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</si>
  <si>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</si>
  <si>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</si>
  <si>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</si>
  <si>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</si>
  <si>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</si>
  <si>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</si>
  <si>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</si>
  <si>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</si>
  <si>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</si>
  <si>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</si>
  <si>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</si>
  <si>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</si>
  <si>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</si>
  <si>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</si>
  <si>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</si>
  <si>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</si>
  <si>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</si>
  <si>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</si>
  <si>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</si>
  <si>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</si>
  <si>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</si>
  <si>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</si>
  <si>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</si>
  <si>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</si>
  <si>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</si>
  <si>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</si>
  <si>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</si>
  <si>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</si>
  <si>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</si>
  <si>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</si>
  <si>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</si>
  <si>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</si>
  <si>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</si>
  <si>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</si>
  <si>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</si>
  <si>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</si>
  <si>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</si>
  <si>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</si>
  <si>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</si>
  <si>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</si>
  <si>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</si>
  <si>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</si>
  <si>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</si>
  <si>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</si>
  <si>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</si>
  <si>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</si>
  <si>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</si>
  <si>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</si>
  <si>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</si>
  <si>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</si>
  <si>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</si>
  <si>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</si>
  <si>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</si>
  <si>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</si>
  <si>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</si>
  <si>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</si>
  <si>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</si>
  <si>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</si>
  <si>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</si>
  <si>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</si>
  <si>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</si>
  <si>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</si>
  <si>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</si>
  <si>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</si>
  <si>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</si>
  <si>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</si>
  <si>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</si>
  <si>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</si>
  <si>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</si>
  <si>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</si>
  <si>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</si>
  <si>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</si>
  <si>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</si>
  <si>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</si>
  <si>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</si>
  <si>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</si>
  <si>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</si>
  <si>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</si>
  <si>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</si>
  <si>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</si>
  <si>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</si>
  <si>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</si>
  <si>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</si>
  <si>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</si>
  <si>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</si>
  <si>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</si>
  <si>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</si>
  <si>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</si>
  <si>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</si>
  <si>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</si>
  <si>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</si>
  <si>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</si>
  <si>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</si>
  <si>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</si>
  <si>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</si>
  <si>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</si>
  <si>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</si>
  <si>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</si>
  <si>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</si>
  <si>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</si>
  <si>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</si>
  <si>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</si>
  <si>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</si>
  <si>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</si>
  <si>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</si>
  <si>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</si>
  <si>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</si>
  <si>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</si>
  <si>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</si>
  <si>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</si>
  <si>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</si>
  <si>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</si>
  <si>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</si>
  <si>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</si>
  <si>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</si>
  <si>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</si>
  <si>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</si>
  <si>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</si>
  <si>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</si>
  <si>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</si>
  <si>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</si>
  <si>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</si>
  <si>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</si>
  <si>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</si>
  <si>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</si>
  <si>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</si>
  <si>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</si>
  <si>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</si>
  <si>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</si>
  <si>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</si>
  <si>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</si>
  <si>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</si>
  <si>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</si>
  <si>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</si>
  <si>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</si>
  <si>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</si>
  <si>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</si>
  <si>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</si>
  <si>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</si>
  <si>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</si>
  <si>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</si>
  <si>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</si>
  <si>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</si>
  <si>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</si>
  <si>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</si>
  <si>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</si>
  <si>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</si>
  <si>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</si>
  <si>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</si>
  <si>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</si>
  <si>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</si>
  <si>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</si>
  <si>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</si>
  <si>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</si>
  <si>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</si>
  <si>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</si>
  <si>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</si>
  <si>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</si>
  <si>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</si>
  <si>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</si>
  <si>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</si>
  <si>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</si>
  <si>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</si>
  <si>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</si>
  <si>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</si>
  <si>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</si>
  <si>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</si>
  <si>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</si>
  <si>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</si>
  <si>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</si>
  <si>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</si>
  <si>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</si>
  <si>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</si>
  <si>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</si>
  <si>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</si>
  <si>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</si>
  <si>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</si>
  <si>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</si>
  <si>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</si>
  <si>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</si>
  <si>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</si>
  <si>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</si>
  <si>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</si>
  <si>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</si>
  <si>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</si>
  <si>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</si>
  <si>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</si>
  <si>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</si>
  <si>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</si>
  <si>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</si>
  <si>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</si>
  <si>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</si>
  <si>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</si>
  <si>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</si>
  <si>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</si>
  <si>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</si>
  <si>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</si>
  <si>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</si>
  <si>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</si>
  <si>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</si>
  <si>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</si>
  <si>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</si>
  <si>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</si>
  <si>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</si>
  <si>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</si>
  <si>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</si>
  <si>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</si>
  <si>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</si>
  <si>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</si>
  <si>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</si>
  <si>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</si>
  <si>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</si>
  <si>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</si>
  <si>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</si>
  <si>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</si>
  <si>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</si>
  <si>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</si>
  <si>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</si>
  <si>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</si>
  <si>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</si>
  <si>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</si>
  <si>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</si>
  <si>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</si>
  <si>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</si>
  <si>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</si>
  <si>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</si>
  <si>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</si>
  <si>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</si>
  <si>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</si>
  <si>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</si>
  <si>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</si>
  <si>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</si>
  <si>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</si>
  <si>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</si>
  <si>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</si>
  <si>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</si>
  <si>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</si>
  <si>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</si>
  <si>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</si>
  <si>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</si>
  <si>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</si>
  <si>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</si>
  <si>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</si>
  <si>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</si>
  <si>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</si>
  <si>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</si>
  <si>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</si>
  <si>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</si>
  <si>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</si>
  <si>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</si>
  <si>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</si>
  <si>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</si>
  <si>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</si>
  <si>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</si>
  <si>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</si>
  <si>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</si>
  <si>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</si>
  <si>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</si>
  <si>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</si>
  <si>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</si>
  <si>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</si>
  <si>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</si>
  <si>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</si>
  <si>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</si>
  <si>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</si>
  <si>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</si>
  <si>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</si>
  <si>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</si>
  <si>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</si>
  <si>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</si>
  <si>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</si>
  <si>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</si>
  <si>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</si>
  <si>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</si>
  <si>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</si>
  <si>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</si>
  <si>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</si>
  <si>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</si>
  <si>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</si>
  <si>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</si>
  <si>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</si>
  <si>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</si>
  <si>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</si>
  <si>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</si>
  <si>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</si>
  <si>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</si>
  <si>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</si>
  <si>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</si>
  <si>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</si>
  <si>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</si>
  <si>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</si>
  <si>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</si>
  <si>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</si>
  <si>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</si>
  <si>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</si>
  <si>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</si>
  <si>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</si>
  <si>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</si>
  <si>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</si>
  <si>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</si>
  <si>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</si>
  <si>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</si>
  <si>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</si>
  <si>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</si>
  <si>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</si>
  <si>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</si>
  <si>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</si>
  <si>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</si>
  <si>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</si>
  <si>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</si>
  <si>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</si>
  <si>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</si>
  <si>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</si>
  <si>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</si>
  <si>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</si>
  <si>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</si>
  <si>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</si>
  <si>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</si>
  <si>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</si>
  <si>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</si>
  <si>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</si>
  <si>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</si>
  <si>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</si>
  <si>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</si>
  <si>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</si>
  <si>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</si>
  <si>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</si>
  <si>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</si>
  <si>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</si>
  <si>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</si>
  <si>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</si>
  <si>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</si>
  <si>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</si>
  <si>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</si>
  <si>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</si>
  <si>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</si>
  <si>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</si>
  <si>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</si>
  <si>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</si>
  <si>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</si>
  <si>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</si>
  <si>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</si>
  <si>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</si>
  <si>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</si>
  <si>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</si>
  <si>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</si>
  <si>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</si>
  <si>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</si>
  <si>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</si>
  <si>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</si>
  <si>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</si>
  <si>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</si>
  <si>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</si>
  <si>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</si>
  <si>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</si>
  <si>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</si>
  <si>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</si>
  <si>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</si>
  <si>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</si>
  <si>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</si>
  <si>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</si>
  <si>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</si>
  <si>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</si>
  <si>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</si>
  <si>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</si>
  <si>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</si>
  <si>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</si>
  <si>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</si>
  <si>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</si>
  <si>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</si>
  <si>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</si>
  <si>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</si>
  <si>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</si>
  <si>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</si>
  <si>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</si>
  <si>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</si>
  <si>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</si>
  <si>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</si>
  <si>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</si>
  <si>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</si>
  <si>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</si>
  <si>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</si>
  <si>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</si>
  <si>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</si>
  <si>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</si>
  <si>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</si>
  <si>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</si>
  <si>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</si>
  <si>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</si>
  <si>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</si>
  <si>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</si>
  <si>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</si>
  <si>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</si>
  <si>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</si>
  <si>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</si>
  <si>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</si>
  <si>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</si>
  <si>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</si>
  <si>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</si>
  <si>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</si>
  <si>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</si>
  <si>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</si>
  <si>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</si>
  <si>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</si>
  <si>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</si>
  <si>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</si>
  <si>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</si>
  <si>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</si>
  <si>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</si>
  <si>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</si>
  <si>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</si>
  <si>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</si>
  <si>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</si>
  <si>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</si>
  <si>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</si>
  <si>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</si>
  <si>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</si>
  <si>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</si>
  <si>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</si>
  <si>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</si>
  <si>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</si>
  <si>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</si>
  <si>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</si>
  <si>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</si>
  <si>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</si>
  <si>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</si>
  <si>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</si>
  <si>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</si>
  <si>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</si>
  <si>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</si>
  <si>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</si>
  <si>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</si>
  <si>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</si>
  <si>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</si>
  <si>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</si>
  <si>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</si>
  <si>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</si>
  <si>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</si>
  <si>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</si>
  <si>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</si>
  <si>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</si>
  <si>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</si>
  <si>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</si>
  <si>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</si>
  <si>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</si>
  <si>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</si>
  <si>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</si>
  <si>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</si>
  <si>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</si>
  <si>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</si>
  <si>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</si>
  <si>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</si>
  <si>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</si>
  <si>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</si>
  <si>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</si>
  <si>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</si>
  <si>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</si>
  <si>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</si>
  <si>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</si>
  <si>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</si>
  <si>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</si>
  <si>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</si>
  <si>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</si>
  <si>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</si>
  <si>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</si>
  <si>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</si>
  <si>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</si>
  <si>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</si>
  <si>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</si>
  <si>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</si>
  <si>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</si>
  <si>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</si>
  <si>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</si>
  <si>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</si>
  <si>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</si>
  <si>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</si>
  <si>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</si>
  <si>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</si>
  <si>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</si>
  <si>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</si>
  <si>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</si>
  <si>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</si>
  <si>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</si>
  <si>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</si>
  <si>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</si>
  <si>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</si>
  <si>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</si>
  <si>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</si>
  <si>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</si>
  <si>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</si>
  <si>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</si>
  <si>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</si>
  <si>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</si>
  <si>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</si>
  <si>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</si>
  <si>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</si>
  <si>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</si>
  <si>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</si>
  <si>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</si>
  <si>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</si>
  <si>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</si>
  <si>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</si>
  <si>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</si>
  <si>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</si>
  <si>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</si>
  <si>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</si>
  <si>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</si>
  <si>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</si>
  <si>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</si>
  <si>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</si>
  <si>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</si>
  <si>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</si>
  <si>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</si>
  <si>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</si>
  <si>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</si>
  <si>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</si>
  <si>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</si>
  <si>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</si>
  <si>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</si>
  <si>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</si>
  <si>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</si>
  <si>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</si>
  <si>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</si>
  <si>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</si>
  <si>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</si>
  <si>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</si>
  <si>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</si>
  <si>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</si>
  <si>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</si>
  <si>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</si>
  <si>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</si>
  <si>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</si>
  <si>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</si>
  <si>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</si>
  <si>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</si>
  <si>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</si>
  <si>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</si>
  <si>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</si>
  <si>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</si>
  <si>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</si>
  <si>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</si>
  <si>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</si>
  <si>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</si>
  <si>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</si>
  <si>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</si>
  <si>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</si>
  <si>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</si>
  <si>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</si>
  <si>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</si>
  <si>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</si>
  <si>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</si>
  <si>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</si>
  <si>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</si>
  <si>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</si>
  <si>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</si>
  <si>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</si>
  <si>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</si>
  <si>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</si>
  <si>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</si>
  <si>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</si>
  <si>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</si>
  <si>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</si>
  <si>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</si>
  <si>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</si>
  <si>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</si>
  <si>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</si>
  <si>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</si>
  <si>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</si>
  <si>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</si>
  <si>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</si>
  <si>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</si>
  <si>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</si>
  <si>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</si>
  <si>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</si>
  <si>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</si>
  <si>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</si>
  <si>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</si>
  <si>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</si>
  <si>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</si>
  <si>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</si>
  <si>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</si>
  <si>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</si>
  <si>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</si>
  <si>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</si>
  <si>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</si>
  <si>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</si>
  <si>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</si>
  <si>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</si>
  <si>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</si>
  <si>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</si>
  <si>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</si>
  <si>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</si>
  <si>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</si>
  <si>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</si>
  <si>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</si>
  <si>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</si>
  <si>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</si>
  <si>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</si>
  <si>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</si>
  <si>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</si>
  <si>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</si>
  <si>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</si>
  <si>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</si>
  <si>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</si>
  <si>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</si>
  <si>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</si>
  <si>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</si>
  <si>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</si>
  <si>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</si>
  <si>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</si>
  <si>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</si>
  <si>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</si>
  <si>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</si>
  <si>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</si>
  <si>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</si>
  <si>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</si>
  <si>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</si>
  <si>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</si>
  <si>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</si>
  <si>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</si>
  <si>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</si>
  <si>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</si>
  <si>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</si>
  <si>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</si>
  <si>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</si>
  <si>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</si>
  <si>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</si>
  <si>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</si>
  <si>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</si>
  <si>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</si>
  <si>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</si>
  <si>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</si>
  <si>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</si>
  <si>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</si>
  <si>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</si>
  <si>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</si>
  <si>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</si>
  <si>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</si>
  <si>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</si>
  <si>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</si>
  <si>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</si>
  <si>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</si>
  <si>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</si>
  <si>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</si>
  <si>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</si>
  <si>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</si>
  <si>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</si>
  <si>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</si>
  <si>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</si>
  <si>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</si>
  <si>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</si>
  <si>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</si>
  <si>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</si>
  <si>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</si>
  <si>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</si>
  <si>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</si>
  <si>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</si>
  <si>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</si>
  <si>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</si>
  <si>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</si>
  <si>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</si>
  <si>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</si>
  <si>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</si>
  <si>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</si>
  <si>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</si>
  <si>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</si>
  <si>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</si>
  <si>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</si>
  <si>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</si>
  <si>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</si>
  <si>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</si>
  <si>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</si>
  <si>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</si>
  <si>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</si>
  <si>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</si>
  <si>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</si>
  <si>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</si>
  <si>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</si>
  <si>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</si>
  <si>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</si>
  <si>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</si>
  <si>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</si>
  <si>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</si>
  <si>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</si>
  <si>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</si>
  <si>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</si>
  <si>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</si>
  <si>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</si>
  <si>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</si>
  <si>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</si>
  <si>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</si>
  <si>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</si>
  <si>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</si>
  <si>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</si>
  <si>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</si>
  <si>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</si>
  <si>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</si>
  <si>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</si>
  <si>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</si>
  <si>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</si>
  <si>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</si>
  <si>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</si>
  <si>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</si>
  <si>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</si>
  <si>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</si>
  <si>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</si>
  <si>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</si>
  <si>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</si>
  <si>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</si>
  <si>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</si>
  <si>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</si>
  <si>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</si>
  <si>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</si>
  <si>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</si>
  <si>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</si>
  <si>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</si>
  <si>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</si>
  <si>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</si>
  <si>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</si>
  <si>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</si>
  <si>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</si>
  <si>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</si>
  <si>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</si>
  <si>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</si>
  <si>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</si>
  <si>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</si>
  <si>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</si>
  <si>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</si>
  <si>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</si>
  <si>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</si>
  <si>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</si>
  <si>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</si>
  <si>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</si>
  <si>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</si>
  <si>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</si>
  <si>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</si>
  <si>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</si>
  <si>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</si>
  <si>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</si>
  <si>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</si>
  <si>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</si>
  <si>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</si>
  <si>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</si>
  <si>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</si>
  <si>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</si>
  <si>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</si>
  <si>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</si>
  <si>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</si>
  <si>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</si>
  <si>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</si>
  <si>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</si>
  <si>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</si>
  <si>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</si>
  <si>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</si>
  <si>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</si>
  <si>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</si>
  <si>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</si>
  <si>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</si>
  <si>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</si>
  <si>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</si>
  <si>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</si>
  <si>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</si>
  <si>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</si>
  <si>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</si>
  <si>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</si>
  <si>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</si>
  <si>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</si>
  <si>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</si>
  <si>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</si>
  <si>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</si>
  <si>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</si>
  <si>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</si>
  <si>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</si>
  <si>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</si>
  <si>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</si>
  <si>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</si>
  <si>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</si>
  <si>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</si>
  <si>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</si>
  <si>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</si>
  <si>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</si>
  <si>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</si>
  <si>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</si>
  <si>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</si>
  <si>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</si>
  <si>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</si>
  <si>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</si>
  <si>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</si>
  <si>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</si>
  <si>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</si>
  <si>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</si>
  <si>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</si>
  <si>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</si>
  <si>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</si>
  <si>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</si>
  <si>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</si>
  <si>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</si>
  <si>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</si>
  <si>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</si>
  <si>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</si>
  <si>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</si>
  <si>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</si>
  <si>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</si>
  <si>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</si>
  <si>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</si>
  <si>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</si>
  <si>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</si>
  <si>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</si>
  <si>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</si>
  <si>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</si>
  <si>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</si>
  <si>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</si>
  <si>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</si>
  <si>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</si>
  <si>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</si>
  <si>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</si>
  <si>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</si>
  <si>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</si>
  <si>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</si>
  <si>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</si>
  <si>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</si>
  <si>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</si>
  <si>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</si>
  <si>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</si>
  <si>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</si>
  <si>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</si>
  <si>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</si>
  <si>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</si>
  <si>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</si>
  <si>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</si>
  <si>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</si>
  <si>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</si>
  <si>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</si>
  <si>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</si>
  <si>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</si>
  <si>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</si>
  <si>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</si>
  <si>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</si>
  <si>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</si>
  <si>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</si>
  <si>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</si>
  <si>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</si>
  <si>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</si>
  <si>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</si>
  <si>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</si>
  <si>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</si>
  <si>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</si>
  <si>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</si>
  <si>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</si>
  <si>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</si>
  <si>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</si>
  <si>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</si>
  <si>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</si>
  <si>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</si>
  <si>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</si>
  <si>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</si>
  <si>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</si>
  <si>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</si>
  <si>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</si>
  <si>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</si>
  <si>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</si>
  <si>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</si>
  <si>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</si>
  <si>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</si>
  <si>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</si>
  <si>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</si>
  <si>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</si>
  <si>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</si>
  <si>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</si>
  <si>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</si>
  <si>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</si>
  <si>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</si>
  <si>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</si>
  <si>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</si>
  <si>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</si>
  <si>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</si>
  <si>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</si>
  <si>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</si>
  <si>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</si>
  <si>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</si>
  <si>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</si>
  <si>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</si>
  <si>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</si>
  <si>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</si>
  <si>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</si>
  <si>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</si>
  <si>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</si>
  <si>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</si>
  <si>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</si>
  <si>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</si>
  <si>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</si>
  <si>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</si>
  <si>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</si>
  <si>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</si>
  <si>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</si>
  <si>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</si>
  <si>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</si>
  <si>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</si>
  <si>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</si>
  <si>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</si>
  <si>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</si>
  <si>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</si>
  <si>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</si>
  <si>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</si>
  <si>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</si>
  <si>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</si>
  <si>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</si>
  <si>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</si>
  <si>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</si>
  <si>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</si>
  <si>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</si>
  <si>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</si>
  <si>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</si>
  <si>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</si>
  <si>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</si>
  <si>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</si>
  <si>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</si>
  <si>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</si>
  <si>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</si>
  <si>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</si>
  <si>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</si>
  <si>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</si>
  <si>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</si>
  <si>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</si>
  <si>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</si>
  <si>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</si>
  <si>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</si>
  <si>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</si>
  <si>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</si>
  <si>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</si>
  <si>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</si>
  <si>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</si>
  <si>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</si>
  <si>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</si>
  <si>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</si>
  <si>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</si>
  <si>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</si>
  <si>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</si>
  <si>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</si>
  <si>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</si>
  <si>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</si>
  <si>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</si>
  <si>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</si>
  <si>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</si>
  <si>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</si>
  <si>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</si>
  <si>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</si>
  <si>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</si>
  <si>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</si>
  <si>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</si>
  <si>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</si>
  <si>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</si>
  <si>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</si>
  <si>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</si>
  <si>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</si>
  <si>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</si>
  <si>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</si>
  <si>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</si>
  <si>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</si>
  <si>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</si>
  <si>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</si>
  <si>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</si>
  <si>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</si>
  <si>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</si>
  <si>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</si>
  <si>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</si>
  <si>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</si>
  <si>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</si>
  <si>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</si>
  <si>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</si>
  <si>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</si>
  <si>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</si>
  <si>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</si>
  <si>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</si>
  <si>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</si>
  <si>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</si>
  <si>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</si>
  <si>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</si>
  <si>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</si>
  <si>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</si>
  <si>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</si>
  <si>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</si>
  <si>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</si>
  <si>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</si>
  <si>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</si>
  <si>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</si>
  <si>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</si>
  <si>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</si>
  <si>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</si>
  <si>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</si>
  <si>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</si>
  <si>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</si>
  <si>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</si>
  <si>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</si>
  <si>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</si>
  <si>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</si>
  <si>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</si>
  <si>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</si>
  <si>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</si>
  <si>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</si>
  <si>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</si>
  <si>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</si>
  <si>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</si>
  <si>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</si>
  <si>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</si>
  <si>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</si>
  <si>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</si>
  <si>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</si>
  <si>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</si>
  <si>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</si>
  <si>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</si>
  <si>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</si>
  <si>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</si>
  <si>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</si>
  <si>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</si>
  <si>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</si>
  <si>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</si>
  <si>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</si>
  <si>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</si>
  <si>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</si>
  <si>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</si>
  <si>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</si>
  <si>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</si>
  <si>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</si>
  <si>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</si>
  <si>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</si>
  <si>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</si>
  <si>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</si>
  <si>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</si>
  <si>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</si>
  <si>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</si>
  <si>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</si>
  <si>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</si>
  <si>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</si>
  <si>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</si>
  <si>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</si>
  <si>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</si>
  <si>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</si>
  <si>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</si>
  <si>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</si>
  <si>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</si>
  <si>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</si>
  <si>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</si>
  <si>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</si>
  <si>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</si>
  <si>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</si>
  <si>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</si>
  <si>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</si>
  <si>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</si>
  <si>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</si>
  <si>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</si>
  <si>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</si>
  <si>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</si>
  <si>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</si>
  <si>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</si>
  <si>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</si>
  <si>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</si>
  <si>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</si>
  <si>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</si>
  <si>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</si>
  <si>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</si>
  <si>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</si>
  <si>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</si>
  <si>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</si>
  <si>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</si>
  <si>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</si>
  <si>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</si>
  <si>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</si>
  <si>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</si>
  <si>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</si>
  <si>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</si>
  <si>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</si>
  <si>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</si>
  <si>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</si>
  <si>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</si>
  <si>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</si>
  <si>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</si>
  <si>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</si>
  <si>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</si>
  <si>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</si>
  <si>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</si>
  <si>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</si>
  <si>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</si>
  <si>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</si>
  <si>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</si>
  <si>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</si>
  <si>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</si>
  <si>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</si>
  <si>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</si>
  <si>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</si>
  <si>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</si>
  <si>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</si>
  <si>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</si>
  <si>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</si>
  <si>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</si>
  <si>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</si>
  <si>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</si>
  <si>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</si>
  <si>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</si>
  <si>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</si>
  <si>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</si>
  <si>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</si>
  <si>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</si>
  <si>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</si>
  <si>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</si>
  <si>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</si>
  <si>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</si>
  <si>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</si>
  <si>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</si>
  <si>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</si>
  <si>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</si>
  <si>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</si>
  <si>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</si>
  <si>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</si>
  <si>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</si>
  <si>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</si>
  <si>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</si>
  <si>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</si>
  <si>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</si>
  <si>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</si>
  <si>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</si>
  <si>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</si>
  <si>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</si>
  <si>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</si>
  <si>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</si>
  <si>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</si>
  <si>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</si>
  <si>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</si>
  <si>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</si>
  <si>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</si>
  <si>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</si>
  <si>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</si>
  <si>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</si>
  <si>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</si>
  <si>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</si>
  <si>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</si>
  <si>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</si>
  <si>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</si>
  <si>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</si>
  <si>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</si>
  <si>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</si>
  <si>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</si>
  <si>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</si>
  <si>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</si>
  <si>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</si>
  <si>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</si>
  <si>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</si>
  <si>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</si>
  <si>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</si>
  <si>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</si>
  <si>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</si>
  <si>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</si>
  <si>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</si>
  <si>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</si>
  <si>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</si>
  <si>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</si>
  <si>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</si>
  <si>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</si>
  <si>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</si>
  <si>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</si>
  <si>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</si>
  <si>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</si>
  <si>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</si>
  <si>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</si>
  <si>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</si>
  <si>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</si>
  <si>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</si>
  <si>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</si>
  <si>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</si>
  <si>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</si>
  <si>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</si>
  <si>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</si>
  <si>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</si>
  <si>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</si>
  <si>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</si>
  <si>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</si>
  <si>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</si>
  <si>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</si>
  <si>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</si>
  <si>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</si>
  <si>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</si>
  <si>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</si>
  <si>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</si>
  <si>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</si>
  <si>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</si>
  <si>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</si>
  <si>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</si>
  <si>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</si>
  <si>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</si>
  <si>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</si>
  <si>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</si>
  <si>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</si>
  <si>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</si>
  <si>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</si>
  <si>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</si>
  <si>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</si>
  <si>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</si>
  <si>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</si>
  <si>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</si>
  <si>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</si>
  <si>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</si>
  <si>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</si>
  <si>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</si>
  <si>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</si>
  <si>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</si>
  <si>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</si>
  <si>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</si>
  <si>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</si>
  <si>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</si>
  <si>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</si>
  <si>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</si>
  <si>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</si>
  <si>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</si>
  <si>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</si>
  <si>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</si>
  <si>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</si>
  <si>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</si>
  <si>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</si>
  <si>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</si>
  <si>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</si>
  <si>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</si>
  <si>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</si>
  <si>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</si>
  <si>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</si>
  <si>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</si>
  <si>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</si>
  <si>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</si>
  <si>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</si>
  <si>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</si>
  <si>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</si>
  <si>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</si>
  <si>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</si>
  <si>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</si>
  <si>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</si>
  <si>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</si>
  <si>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</si>
  <si>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</si>
  <si>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</si>
  <si>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</si>
  <si>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</si>
  <si>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</si>
  <si>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</si>
  <si>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</si>
  <si>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</si>
  <si>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</si>
  <si>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</si>
  <si>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</si>
  <si>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</si>
  <si>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</si>
  <si>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</si>
  <si>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</si>
  <si>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</si>
  <si>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</si>
  <si>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</si>
  <si>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</si>
  <si>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</si>
  <si>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</si>
  <si>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</si>
  <si>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</si>
  <si>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</si>
  <si>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</si>
  <si>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</si>
  <si>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</si>
  <si>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</si>
  <si>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</si>
  <si>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</si>
  <si>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</si>
  <si>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</si>
  <si>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</si>
  <si>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</si>
  <si>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</si>
  <si>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</si>
  <si>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</si>
  <si>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</si>
  <si>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</si>
  <si>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</si>
  <si>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</si>
  <si>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</si>
  <si>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</si>
  <si>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</si>
  <si>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</si>
  <si>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</si>
  <si>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</si>
  <si>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</si>
  <si>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</si>
  <si>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</si>
  <si>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</si>
  <si>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</si>
  <si>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</si>
  <si>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</si>
  <si>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</si>
  <si>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</si>
  <si>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</si>
  <si>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</si>
  <si>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</si>
  <si>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</si>
  <si>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</si>
  <si>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</si>
  <si>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</si>
  <si>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</si>
  <si>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</si>
  <si>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</si>
  <si>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</si>
  <si>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</si>
  <si>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</si>
  <si>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</si>
  <si>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</si>
  <si>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</si>
  <si>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</si>
  <si>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</si>
  <si>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</si>
  <si>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</si>
  <si>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</si>
  <si>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</si>
  <si>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</si>
  <si>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</si>
  <si>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</si>
  <si>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</si>
  <si>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</si>
  <si>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</si>
  <si>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</si>
  <si>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</si>
  <si>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</si>
  <si>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</si>
  <si>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</si>
  <si>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</si>
  <si>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</si>
  <si>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</si>
  <si>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</si>
  <si>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</si>
  <si>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</si>
  <si>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</si>
  <si>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</si>
  <si>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</si>
  <si>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</si>
  <si>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</si>
  <si>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</si>
  <si>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</si>
  <si>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</si>
  <si>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</si>
  <si>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</si>
  <si>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</si>
  <si>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</si>
  <si>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</si>
  <si>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</si>
  <si>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</si>
  <si>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</si>
  <si>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</si>
  <si>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</si>
  <si>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</si>
  <si>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</si>
  <si>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</si>
  <si>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</si>
  <si>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</si>
  <si>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</si>
  <si>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</si>
  <si>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</si>
  <si>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</si>
  <si>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</si>
  <si>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</si>
  <si>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</si>
  <si>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</si>
  <si>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</si>
  <si>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</si>
  <si>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</si>
  <si>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</si>
  <si>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</si>
  <si>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</si>
  <si>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</si>
  <si>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</si>
  <si>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</si>
  <si>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</si>
  <si>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</si>
  <si>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</si>
  <si>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</si>
  <si>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</si>
  <si>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</si>
  <si>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</si>
  <si>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</si>
  <si>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</si>
  <si>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</si>
  <si>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</si>
  <si>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</si>
  <si>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</si>
  <si>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</si>
  <si>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</si>
  <si>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</si>
  <si>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</si>
  <si>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</si>
  <si>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</si>
  <si>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</si>
  <si>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</si>
  <si>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</si>
  <si>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</si>
  <si>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</si>
  <si>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</si>
  <si>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</si>
  <si>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</si>
  <si>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</si>
  <si>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</si>
  <si>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</si>
  <si>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</si>
  <si>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</si>
  <si>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</si>
  <si>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</si>
  <si>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</si>
  <si>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</si>
  <si>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</si>
  <si>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</si>
  <si>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</si>
  <si>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</si>
  <si>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</si>
  <si>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</si>
  <si>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</si>
  <si>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</si>
  <si>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</si>
  <si>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</si>
  <si>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</si>
  <si>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</si>
  <si>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</si>
  <si>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</si>
  <si>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</si>
  <si>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</si>
  <si>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</si>
  <si>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</si>
  <si>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</si>
  <si>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</si>
  <si>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</si>
  <si>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</si>
  <si>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</si>
  <si>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</si>
  <si>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</si>
  <si>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</si>
  <si>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</si>
  <si>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</si>
  <si>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</si>
  <si>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</si>
  <si>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</si>
  <si>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</si>
  <si>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</si>
  <si>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</si>
  <si>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</si>
  <si>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</si>
  <si>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</si>
  <si>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</si>
  <si>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</si>
  <si>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</si>
  <si>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</si>
  <si>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</si>
  <si>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</si>
  <si>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</si>
  <si>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</si>
  <si>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</si>
  <si>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</si>
  <si>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</si>
  <si>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</si>
  <si>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</si>
  <si>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</si>
  <si>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</si>
  <si>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</si>
  <si>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</si>
  <si>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</si>
  <si>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</si>
  <si>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</si>
  <si>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</si>
  <si>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</si>
  <si>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</si>
  <si>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</si>
  <si>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</si>
  <si>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</si>
  <si>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</si>
  <si>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</si>
  <si>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</si>
  <si>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</si>
  <si>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</si>
  <si>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</si>
  <si>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</si>
  <si>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</si>
  <si>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</si>
  <si>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</si>
  <si>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</si>
  <si>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</si>
  <si>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</si>
  <si>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</si>
  <si>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</si>
  <si>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</si>
  <si>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</si>
  <si>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</si>
  <si>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</si>
  <si>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</si>
  <si>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</si>
  <si>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</si>
  <si>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</si>
  <si>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</si>
  <si>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</si>
  <si>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</si>
  <si>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</si>
  <si>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</si>
  <si>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</si>
  <si>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</si>
  <si>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</si>
  <si>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</si>
  <si>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</si>
  <si>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</si>
  <si>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</si>
  <si>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</si>
  <si>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</si>
  <si>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</si>
  <si>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</si>
  <si>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</si>
  <si>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</si>
  <si>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</si>
  <si>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</si>
  <si>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</si>
  <si>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</si>
  <si>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</si>
  <si>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</si>
  <si>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</si>
  <si>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</si>
  <si>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</si>
  <si>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</si>
  <si>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</si>
  <si>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</si>
  <si>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</si>
  <si>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</si>
  <si>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</si>
  <si>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</si>
  <si>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</si>
  <si>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</si>
  <si>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</si>
  <si>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</si>
  <si>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</si>
  <si>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</si>
  <si>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</si>
  <si>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</si>
  <si>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</si>
  <si>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</si>
  <si>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</si>
  <si>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</si>
  <si>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</si>
  <si>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</si>
  <si>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</si>
  <si>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</si>
  <si>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</si>
  <si>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</si>
  <si>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</si>
  <si>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</si>
  <si>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</si>
  <si>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</si>
  <si>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</si>
  <si>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</si>
  <si>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</si>
  <si>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</si>
  <si>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</si>
  <si>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</si>
  <si>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</si>
  <si>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</si>
  <si>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</si>
  <si>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</si>
  <si>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</si>
  <si>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</si>
  <si>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</si>
  <si>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</si>
  <si>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</si>
  <si>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</si>
  <si>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</si>
  <si>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</si>
  <si>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</si>
  <si>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</si>
  <si>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</si>
  <si>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</si>
  <si>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</si>
  <si>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</si>
  <si>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</si>
  <si>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</si>
  <si>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</si>
  <si>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</si>
  <si>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</si>
  <si>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</si>
  <si>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</si>
  <si>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</si>
  <si>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</si>
  <si>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</si>
  <si>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</si>
  <si>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</si>
  <si>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</si>
  <si>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</si>
  <si>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</si>
  <si>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</si>
  <si>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</si>
  <si>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</si>
  <si>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</si>
  <si>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</si>
  <si>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</si>
  <si>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</si>
  <si>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</si>
  <si>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</si>
  <si>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</si>
  <si>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</si>
  <si>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</si>
  <si>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</si>
  <si>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</si>
  <si>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</si>
  <si>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</si>
  <si>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</si>
  <si>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</si>
  <si>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</si>
  <si>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</si>
  <si>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</si>
  <si>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</si>
  <si>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</si>
  <si>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</si>
  <si>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</si>
  <si>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</si>
  <si>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</si>
  <si>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</si>
  <si>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</si>
  <si>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</si>
  <si>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</si>
  <si>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</si>
  <si>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</si>
  <si>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</si>
  <si>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</si>
  <si>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</si>
  <si>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</si>
  <si>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</si>
  <si>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</si>
  <si>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</si>
  <si>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</si>
  <si>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</si>
  <si>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</si>
  <si>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</si>
  <si>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</si>
  <si>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</si>
  <si>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</si>
  <si>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</si>
  <si>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</si>
  <si>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</si>
  <si>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</si>
  <si>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</si>
  <si>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</si>
  <si>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</si>
  <si>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</si>
  <si>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</si>
  <si>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</si>
  <si>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</si>
  <si>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</si>
  <si>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</si>
  <si>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</si>
  <si>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</si>
  <si>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</si>
  <si>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</si>
  <si>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</si>
  <si>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</si>
  <si>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</si>
  <si>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</si>
  <si>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</si>
  <si>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</si>
  <si>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</si>
  <si>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</si>
  <si>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</si>
  <si>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</si>
  <si>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</si>
  <si>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</si>
  <si>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</si>
  <si>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</si>
  <si>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</si>
  <si>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</si>
  <si>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</si>
  <si>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</si>
  <si>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</si>
  <si>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</si>
  <si>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</si>
  <si>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</si>
  <si>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</si>
  <si>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</si>
  <si>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</si>
  <si>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</si>
  <si>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</si>
  <si>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</si>
  <si>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</si>
  <si>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</si>
  <si>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</si>
  <si>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</si>
  <si>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</si>
  <si>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</si>
  <si>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</si>
  <si>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</si>
  <si>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</si>
  <si>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</si>
  <si>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</si>
  <si>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</si>
  <si>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</si>
  <si>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</si>
  <si>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</si>
  <si>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</si>
  <si>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</si>
  <si>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</si>
  <si>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</si>
  <si>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</si>
  <si>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</si>
  <si>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</si>
  <si>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</si>
  <si>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</si>
  <si>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</si>
  <si>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</si>
  <si>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</si>
  <si>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</si>
  <si>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</si>
  <si>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</si>
  <si>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</si>
  <si>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</si>
  <si>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</si>
  <si>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</si>
  <si>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</si>
  <si>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</si>
  <si>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</si>
  <si>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</si>
  <si>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</si>
  <si>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</si>
  <si>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</si>
  <si>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</si>
  <si>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</si>
  <si>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</si>
  <si>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</si>
  <si>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</si>
  <si>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</si>
  <si>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</si>
  <si>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</si>
  <si>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</si>
  <si>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</si>
  <si>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</si>
  <si>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</si>
  <si>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</si>
  <si>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</si>
  <si>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</si>
  <si>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</si>
  <si>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</si>
  <si>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</si>
  <si>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</si>
  <si>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</si>
  <si>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</si>
  <si>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</si>
  <si>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</si>
  <si>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</si>
  <si>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</si>
  <si>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</si>
  <si>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</si>
  <si>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</si>
  <si>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</si>
  <si>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</si>
  <si>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</si>
  <si>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</si>
  <si>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</si>
  <si>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</si>
  <si>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</si>
  <si>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</si>
  <si>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</si>
  <si>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</si>
  <si>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</si>
  <si>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</si>
  <si>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</si>
  <si>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</si>
  <si>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</si>
  <si>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</si>
  <si>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</si>
  <si>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</si>
  <si>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</si>
  <si>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</si>
  <si>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</si>
  <si>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</si>
  <si>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</si>
  <si>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</si>
  <si>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</si>
  <si>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</si>
  <si>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</si>
  <si>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</si>
  <si>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</si>
  <si>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</si>
  <si>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</si>
  <si>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</si>
  <si>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</si>
  <si>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</si>
  <si>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</si>
  <si>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</si>
  <si>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</si>
  <si>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</si>
  <si>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</si>
  <si>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</si>
  <si>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</si>
  <si>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</si>
  <si>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</si>
  <si>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</si>
  <si>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</si>
  <si>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</si>
  <si>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</si>
  <si>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</si>
  <si>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</si>
  <si>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</si>
  <si>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</si>
  <si>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</si>
  <si>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</si>
  <si>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</si>
  <si>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</si>
  <si>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</si>
  <si>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</si>
  <si>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</si>
  <si>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</si>
  <si>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</si>
  <si>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</si>
  <si>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</si>
  <si>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</si>
  <si>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</si>
  <si>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</si>
  <si>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</si>
  <si>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</si>
  <si>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</si>
  <si>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</si>
  <si>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</si>
  <si>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</si>
  <si>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</si>
  <si>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</si>
  <si>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</si>
  <si>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</si>
  <si>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</si>
  <si>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</si>
  <si>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</si>
  <si>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</si>
  <si>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</si>
  <si>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</si>
  <si>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</si>
  <si>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</si>
  <si>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</si>
  <si>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</si>
  <si>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</si>
  <si>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</si>
  <si>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</si>
  <si>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</si>
  <si>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</si>
  <si>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</si>
  <si>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</si>
  <si>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</si>
  <si>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</si>
  <si>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</si>
  <si>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</si>
  <si>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</si>
  <si>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</si>
  <si>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</si>
  <si>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</si>
  <si>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</si>
  <si>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</si>
  <si>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</si>
  <si>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</si>
  <si>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</si>
  <si>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</si>
  <si>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</si>
  <si>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</si>
  <si>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</si>
  <si>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</si>
  <si>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</si>
  <si>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</si>
  <si>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</si>
  <si>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</si>
  <si>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</si>
  <si>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</si>
  <si>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</si>
  <si>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</si>
  <si>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</si>
  <si>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</si>
  <si>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</si>
  <si>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</si>
  <si>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</si>
  <si>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</si>
  <si>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</si>
  <si>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</si>
  <si>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</si>
  <si>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</si>
  <si>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</si>
  <si>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</si>
  <si>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</si>
  <si>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</si>
  <si>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</si>
  <si>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</si>
  <si>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</si>
  <si>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</si>
  <si>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</si>
  <si>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</si>
  <si>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</si>
  <si>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</si>
  <si>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</si>
  <si>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</si>
  <si>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</si>
  <si>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</si>
  <si>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</si>
  <si>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</si>
  <si>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</si>
  <si>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</si>
  <si>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</si>
  <si>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</si>
  <si>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</si>
  <si>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</si>
  <si>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</si>
  <si>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</si>
  <si>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</si>
  <si>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</si>
  <si>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</si>
  <si>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</si>
  <si>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</si>
  <si>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</si>
  <si>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</si>
  <si>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</si>
  <si>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</si>
  <si>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</si>
  <si>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</si>
  <si>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</si>
  <si>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</si>
  <si>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</si>
  <si>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</si>
  <si>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</si>
  <si>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</si>
  <si>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</si>
  <si>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</si>
  <si>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</si>
  <si>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</si>
  <si>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</si>
  <si>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</si>
  <si>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</si>
  <si>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</si>
  <si>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</si>
  <si>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</si>
  <si>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</si>
  <si>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</si>
  <si>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</si>
  <si>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</si>
  <si>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</si>
  <si>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</si>
  <si>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</si>
  <si>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</si>
  <si>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</si>
  <si>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</si>
  <si>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</si>
  <si>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</si>
  <si>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</si>
  <si>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</si>
  <si>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</si>
  <si>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</si>
  <si>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</si>
  <si>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</si>
  <si>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</si>
  <si>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</si>
  <si>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</si>
  <si>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</si>
  <si>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</si>
  <si>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</si>
  <si>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</si>
  <si>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</si>
  <si>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</si>
  <si>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</si>
  <si>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</si>
  <si>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</si>
  <si>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</si>
  <si>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</si>
  <si>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</si>
  <si>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</si>
  <si>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</si>
  <si>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</si>
  <si>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</si>
  <si>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</si>
  <si>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</si>
  <si>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</si>
  <si>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</si>
  <si>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</si>
  <si>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</si>
  <si>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</si>
  <si>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</si>
  <si>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</si>
  <si>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</si>
  <si>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</si>
  <si>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</si>
  <si>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</si>
  <si>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</si>
  <si>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</si>
  <si>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</si>
  <si>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</si>
  <si>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</si>
  <si>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</si>
  <si>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</si>
  <si>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</si>
  <si>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</si>
  <si>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</si>
  <si>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</si>
  <si>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</si>
  <si>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</si>
  <si>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</si>
  <si>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</si>
  <si>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</si>
  <si>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</si>
  <si>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</si>
  <si>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</si>
  <si>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</si>
  <si>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</si>
  <si>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</si>
  <si>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</si>
  <si>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</si>
  <si>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</si>
  <si>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</si>
  <si>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</si>
  <si>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</si>
  <si>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</si>
  <si>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</si>
  <si>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</si>
  <si>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</si>
  <si>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</si>
  <si>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</si>
  <si>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</si>
  <si>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</si>
  <si>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</si>
  <si>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</si>
  <si>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</si>
  <si>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</si>
  <si>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</si>
  <si>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</si>
  <si>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</si>
  <si>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</si>
  <si>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</si>
  <si>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</si>
  <si>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</si>
  <si>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</si>
  <si>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</si>
  <si>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</si>
  <si>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</si>
  <si>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</si>
  <si>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</si>
  <si>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</si>
  <si>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</si>
  <si>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</si>
  <si>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</si>
  <si>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</si>
  <si>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</si>
  <si>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</si>
  <si>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</si>
  <si>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</si>
  <si>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</si>
  <si>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</si>
  <si>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</si>
  <si>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</si>
  <si>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</si>
  <si>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</si>
  <si>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</si>
  <si>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</si>
  <si>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</si>
  <si>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</si>
  <si>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</si>
  <si>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</si>
  <si>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</si>
  <si>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</si>
  <si>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</si>
  <si>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</si>
  <si>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</si>
  <si>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</si>
  <si>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</si>
  <si>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</si>
  <si>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</si>
  <si>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</si>
  <si>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</si>
  <si>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</si>
  <si>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</si>
  <si>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</si>
  <si>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</si>
  <si>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</si>
  <si>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</si>
  <si>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</si>
  <si>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</si>
  <si>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</si>
  <si>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</si>
  <si>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</si>
  <si>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</si>
  <si>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</si>
  <si>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</si>
  <si>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</si>
  <si>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</si>
  <si>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</si>
  <si>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</si>
  <si>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</si>
  <si>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</si>
  <si>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</si>
  <si>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</si>
  <si>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</si>
  <si>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</si>
  <si>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</si>
  <si>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</si>
  <si>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</si>
  <si>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</si>
  <si>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</si>
  <si>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</si>
  <si>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</si>
  <si>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</si>
  <si>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</si>
  <si>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</si>
  <si>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</si>
  <si>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</si>
  <si>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</si>
  <si>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</si>
  <si>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</si>
  <si>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</si>
  <si>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</si>
  <si>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</si>
  <si>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</si>
  <si>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</si>
  <si>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</si>
  <si>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</si>
  <si>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</si>
  <si>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</si>
  <si>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</si>
  <si>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</si>
  <si>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</si>
  <si>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</si>
  <si>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</si>
  <si>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</si>
  <si>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</si>
  <si>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</si>
  <si>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</si>
  <si>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</si>
  <si>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</si>
  <si>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</si>
  <si>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</si>
  <si>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</si>
  <si>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</si>
  <si>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</si>
  <si>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</si>
  <si>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</si>
  <si>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</si>
  <si>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</si>
  <si>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</si>
  <si>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</si>
  <si>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</si>
  <si>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</si>
  <si>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</si>
  <si>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</si>
  <si>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</si>
  <si>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</si>
  <si>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</si>
  <si>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</si>
  <si>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</si>
  <si>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</si>
  <si>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</si>
  <si>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</si>
  <si>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</si>
  <si>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</si>
  <si>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</si>
  <si>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</si>
  <si>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</si>
  <si>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</si>
  <si>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</si>
  <si>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</si>
  <si>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</si>
  <si>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</si>
  <si>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</si>
  <si>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</si>
  <si>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</si>
  <si>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</si>
  <si>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</si>
  <si>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</si>
  <si>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</si>
  <si>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</si>
  <si>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</si>
  <si>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</si>
  <si>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</si>
  <si>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</si>
  <si>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</si>
  <si>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</si>
  <si>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</si>
  <si>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</si>
  <si>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</si>
  <si>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</si>
  <si>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</si>
  <si>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</si>
  <si>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</si>
  <si>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</si>
  <si>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</si>
  <si>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</si>
  <si>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</si>
  <si>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</si>
  <si>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</si>
  <si>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</si>
  <si>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</si>
  <si>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</si>
  <si>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</si>
  <si>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</si>
  <si>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</si>
  <si>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</si>
  <si>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</si>
  <si>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</si>
  <si>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</si>
  <si>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</si>
  <si>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</si>
  <si>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</si>
  <si>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</si>
  <si>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</si>
  <si>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</si>
  <si>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</si>
  <si>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</si>
  <si>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</si>
  <si>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</si>
  <si>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</si>
  <si>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</si>
  <si>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</si>
  <si>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</si>
  <si>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</si>
  <si>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</si>
  <si>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</si>
  <si>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</si>
  <si>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</si>
  <si>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</si>
  <si>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</si>
  <si>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</si>
  <si>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</si>
  <si>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</si>
  <si>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</si>
  <si>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</si>
  <si>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</si>
  <si>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</si>
  <si>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</si>
  <si>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</si>
  <si>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</si>
  <si>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</si>
  <si>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</si>
  <si>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</si>
  <si>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</si>
  <si>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</si>
  <si>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</si>
  <si>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</si>
  <si>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</si>
  <si>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</si>
  <si>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</si>
  <si>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</si>
  <si>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</si>
  <si>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</si>
  <si>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</si>
  <si>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</si>
  <si>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</si>
  <si>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</si>
  <si>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</si>
  <si>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</si>
  <si>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</si>
  <si>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</si>
  <si>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</si>
  <si>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</si>
  <si>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</si>
  <si>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</si>
  <si>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</si>
  <si>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</si>
  <si>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</si>
  <si>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</si>
  <si>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</si>
  <si>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</si>
  <si>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</si>
  <si>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</si>
  <si>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</si>
  <si>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</si>
  <si>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</si>
  <si>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</si>
  <si>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</si>
  <si>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</si>
  <si>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</si>
  <si>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</si>
  <si>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</si>
  <si>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</si>
  <si>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</si>
  <si>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</si>
  <si>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</si>
  <si>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</si>
  <si>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</si>
  <si>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</si>
  <si>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</si>
  <si>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</si>
  <si>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</si>
  <si>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</si>
  <si>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</si>
  <si>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</si>
  <si>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</si>
  <si>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</si>
  <si>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</si>
  <si>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</si>
  <si>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</si>
  <si>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</si>
  <si>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</si>
  <si>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</si>
  <si>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</si>
  <si>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</si>
  <si>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</si>
  <si>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</si>
  <si>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</si>
  <si>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</si>
  <si>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</si>
  <si>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</si>
  <si>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</si>
  <si>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</si>
  <si>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</si>
  <si>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</si>
  <si>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</si>
  <si>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</si>
  <si>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</si>
  <si>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</si>
  <si>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</si>
  <si>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</si>
  <si>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</si>
  <si>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</si>
  <si>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</si>
  <si>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</si>
  <si>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</si>
  <si>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</si>
  <si>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</si>
  <si>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</si>
  <si>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</si>
  <si>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</si>
  <si>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</si>
  <si>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</si>
  <si>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</si>
  <si>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</si>
  <si>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</si>
  <si>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</si>
  <si>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</si>
  <si>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</si>
  <si>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</si>
  <si>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</si>
  <si>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</si>
  <si>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</si>
  <si>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</si>
  <si>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</si>
  <si>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</si>
  <si>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</si>
  <si>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</si>
  <si>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</si>
  <si>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</si>
  <si>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</si>
  <si>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</si>
  <si>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</si>
  <si>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</si>
  <si>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</si>
  <si>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</si>
  <si>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</si>
  <si>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</si>
  <si>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</si>
  <si>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</si>
  <si>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</si>
  <si>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</si>
  <si>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</si>
  <si>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</si>
  <si>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</si>
  <si>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</si>
  <si>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</si>
  <si>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</si>
  <si>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</si>
  <si>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</si>
  <si>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</si>
  <si>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</si>
  <si>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</si>
  <si>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</si>
  <si>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</si>
  <si>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</si>
  <si>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</si>
  <si>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</si>
  <si>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</si>
  <si>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</si>
  <si>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</si>
  <si>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</si>
  <si>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</si>
  <si>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</si>
  <si>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</si>
  <si>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</si>
  <si>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</si>
  <si>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</si>
  <si>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</si>
  <si>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</si>
  <si>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</si>
  <si>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</si>
  <si>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</si>
  <si>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</si>
  <si>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</si>
  <si>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</si>
  <si>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</si>
  <si>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</si>
  <si>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</si>
  <si>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</si>
  <si>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</si>
  <si>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</si>
  <si>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</si>
  <si>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</si>
  <si>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</si>
  <si>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</si>
  <si>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</si>
  <si>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</si>
  <si>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</si>
  <si>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</si>
  <si>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</si>
  <si>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</si>
  <si>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</si>
  <si>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</si>
  <si>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</si>
  <si>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</si>
  <si>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</si>
  <si>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</si>
  <si>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</si>
  <si>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</si>
  <si>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</si>
  <si>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</si>
  <si>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</si>
  <si>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</si>
  <si>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</si>
  <si>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</si>
  <si>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</si>
  <si>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</si>
  <si>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</si>
  <si>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</si>
  <si>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</si>
  <si>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</si>
  <si>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</si>
  <si>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</si>
  <si>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</si>
  <si>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</si>
  <si>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</si>
  <si>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</si>
  <si>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</si>
  <si>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</si>
  <si>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</si>
  <si>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</si>
  <si>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</si>
  <si>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</si>
  <si>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</si>
  <si>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</si>
  <si>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</si>
  <si>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</si>
  <si>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</si>
  <si>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</si>
  <si>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</si>
  <si>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</si>
  <si>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</si>
  <si>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</si>
  <si>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</si>
  <si>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</si>
  <si>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</si>
  <si>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</si>
  <si>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</si>
  <si>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</si>
  <si>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</si>
  <si>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</si>
  <si>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</si>
  <si>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</si>
  <si>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</si>
  <si>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</si>
  <si>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</si>
  <si>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</si>
  <si>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</si>
  <si>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</si>
  <si>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</si>
  <si>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</si>
  <si>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</si>
  <si>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</si>
  <si>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</si>
  <si>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</si>
  <si>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</si>
  <si>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</si>
  <si>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</si>
  <si>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</si>
  <si>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</si>
  <si>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</si>
  <si>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</si>
  <si>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</si>
  <si>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</si>
  <si>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</si>
  <si>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</si>
  <si>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</si>
  <si>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</si>
  <si>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</si>
  <si>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</si>
  <si>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</si>
  <si>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</si>
  <si>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</si>
  <si>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</si>
  <si>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</si>
  <si>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</si>
  <si>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</si>
  <si>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</si>
  <si>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</si>
  <si>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</si>
  <si>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</si>
  <si>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</si>
  <si>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</si>
  <si>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</si>
  <si>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</si>
  <si>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</si>
  <si>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</si>
  <si>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</si>
  <si>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</si>
  <si>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</si>
  <si>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</si>
  <si>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</si>
  <si>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</si>
  <si>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</si>
  <si>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</si>
  <si>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</si>
  <si>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</si>
  <si>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</si>
  <si>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</si>
  <si>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</si>
  <si>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</si>
  <si>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</si>
  <si>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</si>
  <si>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</si>
  <si>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</si>
  <si>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</si>
  <si>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</si>
  <si>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</si>
  <si>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</si>
  <si>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</si>
  <si>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</si>
  <si>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</si>
  <si>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</si>
  <si>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</si>
  <si>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</si>
  <si>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</si>
  <si>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</si>
  <si>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</si>
  <si>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</si>
  <si>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</si>
  <si>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</si>
  <si>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</si>
  <si>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</si>
  <si>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</si>
  <si>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</si>
  <si>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</si>
  <si>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</si>
  <si>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</si>
  <si>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</si>
  <si>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</si>
  <si>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</si>
  <si>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</si>
  <si>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</si>
  <si>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</si>
  <si>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</si>
  <si>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</si>
  <si>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</si>
  <si>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</si>
  <si>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</si>
  <si>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</si>
  <si>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</si>
  <si>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</si>
  <si>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</si>
  <si>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</si>
  <si>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</si>
  <si>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</si>
  <si>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</si>
  <si>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</si>
  <si>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</si>
  <si>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</si>
  <si>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</si>
  <si>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</si>
  <si>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</si>
  <si>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</si>
  <si>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</si>
  <si>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</si>
  <si>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</si>
  <si>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</si>
  <si>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</si>
  <si>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</si>
  <si>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</si>
  <si>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</si>
  <si>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</si>
  <si>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</si>
  <si>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</si>
  <si>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</si>
  <si>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</si>
  <si>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</si>
  <si>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</si>
  <si>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</si>
  <si>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</si>
  <si>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</si>
  <si>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</si>
  <si>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</si>
  <si>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</si>
  <si>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</si>
  <si>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</si>
  <si>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</si>
  <si>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</si>
  <si>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</si>
  <si>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</si>
  <si>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</si>
  <si>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</si>
  <si>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</si>
  <si>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</si>
  <si>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</si>
  <si>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</si>
  <si>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</si>
  <si>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</si>
  <si>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</si>
  <si>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</si>
  <si>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</si>
  <si>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</si>
  <si>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</si>
  <si>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</si>
  <si>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</si>
  <si>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</si>
  <si>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</si>
  <si>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</si>
  <si>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</si>
  <si>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</si>
  <si>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</si>
  <si>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</si>
  <si>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</si>
  <si>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</si>
  <si>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</si>
  <si>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</si>
  <si>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</si>
  <si>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</si>
  <si>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</si>
  <si>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</si>
  <si>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</si>
  <si>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</si>
  <si>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</si>
  <si>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</si>
  <si>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</si>
  <si>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</si>
  <si>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</si>
  <si>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</si>
  <si>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</si>
  <si>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</si>
  <si>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</si>
  <si>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</si>
  <si>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</si>
  <si>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</si>
  <si>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</si>
  <si>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</si>
  <si>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</si>
  <si>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</si>
  <si>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</si>
  <si>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</si>
  <si>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</si>
  <si>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</si>
  <si>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</si>
  <si>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</si>
  <si>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</si>
  <si>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</si>
  <si>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</si>
  <si>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</si>
  <si>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</si>
  <si>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</si>
  <si>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</si>
  <si>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</si>
  <si>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</si>
  <si>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</si>
  <si>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</si>
  <si>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</si>
  <si>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</si>
  <si>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</si>
  <si>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</si>
  <si>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</si>
  <si>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</si>
  <si>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</si>
  <si>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</si>
  <si>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</si>
  <si>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</si>
  <si>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</si>
  <si>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</si>
  <si>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</si>
  <si>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</si>
  <si>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</si>
  <si>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</si>
  <si>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</si>
  <si>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</si>
  <si>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</si>
  <si>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</si>
  <si>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</si>
  <si>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</si>
  <si>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</si>
  <si>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</si>
  <si>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</si>
  <si>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</si>
  <si>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</si>
  <si>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</si>
  <si>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</si>
  <si>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</si>
  <si>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</si>
  <si>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</si>
  <si>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</si>
  <si>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</si>
  <si>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</si>
  <si>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</si>
  <si>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</si>
  <si>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</si>
  <si>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</si>
  <si>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</si>
  <si>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</si>
  <si>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</si>
  <si>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</si>
  <si>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</si>
  <si>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</si>
  <si>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</si>
  <si>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</si>
  <si>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</si>
  <si>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</si>
  <si>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</si>
  <si>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</si>
  <si>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</si>
  <si>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</si>
  <si>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</si>
  <si>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</si>
  <si>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</si>
  <si>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</si>
  <si>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</si>
  <si>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</si>
  <si>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</si>
  <si>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</si>
  <si>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</si>
  <si>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</si>
  <si>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</si>
  <si>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</si>
  <si>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</si>
  <si>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</si>
  <si>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</si>
  <si>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</si>
  <si>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</si>
  <si>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</si>
  <si>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</si>
  <si>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</si>
  <si>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</si>
  <si>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</si>
  <si>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</si>
  <si>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</si>
  <si>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</si>
  <si>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</si>
  <si>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</si>
  <si>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</si>
  <si>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</si>
  <si>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</si>
  <si>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</si>
  <si>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</si>
  <si>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</si>
  <si>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</si>
  <si>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</si>
  <si>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</si>
  <si>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</si>
  <si>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</si>
  <si>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</si>
  <si>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</si>
  <si>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</si>
  <si>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</si>
  <si>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</si>
  <si>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</si>
  <si>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</si>
  <si>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</si>
  <si>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</si>
  <si>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</si>
  <si>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</si>
  <si>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</si>
  <si>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</si>
  <si>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</si>
  <si>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</si>
  <si>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</si>
  <si>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</si>
  <si>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</si>
  <si>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</si>
  <si>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</si>
  <si>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</si>
  <si>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</si>
  <si>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</si>
  <si>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</si>
  <si>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</si>
  <si>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</si>
  <si>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</si>
  <si>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</si>
  <si>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</si>
  <si>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</si>
  <si>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</si>
  <si>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</si>
  <si>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</si>
  <si>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</si>
  <si>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</si>
  <si>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</si>
  <si>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</si>
  <si>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</si>
  <si>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</si>
  <si>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</si>
  <si>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</si>
  <si>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</si>
  <si>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</si>
  <si>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</si>
  <si>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</si>
  <si>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</si>
  <si>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</si>
  <si>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</si>
  <si>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</si>
  <si>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</si>
  <si>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</si>
  <si>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</si>
  <si>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</si>
  <si>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</si>
  <si>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</si>
  <si>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</si>
  <si>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</si>
  <si>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</si>
  <si>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</si>
  <si>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</si>
  <si>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</si>
  <si>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</si>
  <si>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</si>
  <si>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</si>
  <si>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</si>
  <si>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</si>
  <si>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</si>
  <si>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</si>
  <si>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</si>
  <si>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</si>
  <si>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</si>
  <si>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</si>
  <si>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</si>
  <si>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</si>
  <si>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</si>
  <si>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</si>
  <si>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</si>
  <si>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</si>
  <si>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</si>
  <si>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</si>
  <si>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</si>
  <si>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</si>
  <si>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</si>
  <si>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</si>
  <si>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</si>
  <si>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</si>
  <si>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</si>
  <si>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</si>
  <si>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</si>
  <si>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</si>
  <si>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</si>
  <si>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</si>
  <si>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</si>
  <si>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</si>
  <si>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</si>
  <si>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</si>
  <si>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</si>
  <si>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</si>
  <si>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</si>
  <si>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</si>
  <si>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</si>
  <si>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</si>
  <si>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</si>
  <si>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</si>
  <si>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</si>
  <si>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</si>
  <si>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</si>
  <si>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</si>
  <si>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</si>
  <si>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</si>
  <si>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</si>
  <si>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</si>
  <si>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</si>
  <si>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</si>
  <si>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</si>
  <si>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</si>
  <si>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</si>
  <si>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</si>
  <si>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</si>
  <si>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</si>
  <si>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</si>
  <si>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</si>
  <si>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</si>
  <si>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</si>
  <si>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</si>
  <si>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</si>
  <si>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</si>
  <si>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</si>
  <si>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</si>
  <si>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</si>
  <si>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</si>
  <si>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</si>
  <si>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</si>
  <si>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</si>
  <si>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</si>
  <si>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</si>
  <si>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</si>
  <si>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</si>
  <si>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</si>
  <si>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</si>
  <si>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</si>
  <si>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</si>
  <si>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</si>
  <si>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</si>
  <si>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</si>
  <si>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</si>
  <si>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</si>
  <si>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</si>
  <si>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</si>
  <si>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</si>
  <si>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</si>
  <si>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</si>
  <si>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</si>
  <si>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</si>
  <si>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</si>
  <si>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</si>
  <si>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</si>
  <si>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</si>
  <si>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</si>
  <si>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</si>
  <si>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</si>
  <si>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</si>
  <si>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</si>
  <si>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</si>
  <si>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</si>
  <si>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</si>
  <si>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</si>
  <si>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</si>
  <si>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</si>
  <si>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</si>
  <si>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</si>
  <si>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</si>
  <si>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</si>
  <si>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</si>
  <si>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</si>
  <si>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</si>
  <si>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</si>
  <si>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</si>
  <si>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</si>
  <si>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</si>
  <si>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</si>
  <si>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</si>
  <si>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</si>
  <si>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</si>
  <si>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</si>
  <si>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</si>
  <si>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</si>
  <si>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</si>
  <si>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</si>
  <si>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</si>
  <si>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</si>
  <si>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</si>
  <si>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</si>
  <si>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</si>
  <si>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</si>
  <si>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</si>
  <si>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</si>
  <si>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</si>
  <si>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</si>
  <si>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</si>
  <si>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</si>
  <si>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</si>
  <si>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</si>
  <si>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</si>
  <si>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</si>
  <si>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</si>
  <si>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</si>
  <si>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</si>
  <si>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</si>
  <si>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</si>
  <si>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</si>
  <si>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</si>
  <si>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</si>
  <si>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</si>
  <si>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</si>
  <si>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</si>
  <si>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</si>
  <si>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</si>
  <si>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</si>
  <si>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</si>
  <si>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</si>
  <si>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</si>
  <si>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</si>
  <si>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</si>
  <si>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</si>
  <si>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</si>
  <si>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</si>
  <si>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</si>
  <si>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</si>
  <si>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</si>
  <si>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</si>
  <si>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</si>
  <si>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</si>
  <si>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</si>
  <si>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</si>
  <si>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</si>
  <si>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</si>
  <si>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</si>
  <si>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</si>
  <si>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</si>
  <si>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</si>
  <si>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</si>
  <si>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</si>
  <si>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</si>
  <si>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</si>
  <si>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</si>
  <si>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</si>
  <si>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</si>
  <si>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</si>
  <si>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</si>
  <si>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</si>
  <si>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</si>
  <si>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</si>
  <si>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</si>
  <si>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</si>
  <si>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</si>
  <si>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</si>
  <si>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</si>
  <si>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</si>
  <si>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</si>
  <si>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</si>
  <si>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</si>
  <si>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</si>
  <si>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</si>
  <si>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</si>
  <si>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</si>
  <si>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</si>
  <si>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</si>
  <si>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</si>
  <si>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</si>
  <si>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</si>
  <si>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</si>
  <si>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</si>
  <si>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</si>
  <si>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</si>
  <si>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</si>
  <si>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</si>
  <si>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</si>
  <si>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</si>
  <si>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</si>
  <si>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</si>
  <si>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</si>
  <si>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</si>
  <si>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</si>
  <si>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</si>
  <si>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</si>
  <si>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</si>
  <si>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</si>
  <si>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</si>
  <si>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</si>
  <si>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</si>
  <si>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</si>
  <si>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</si>
  <si>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</si>
  <si>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</si>
  <si>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</si>
  <si>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</si>
  <si>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</si>
  <si>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</si>
  <si>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</si>
  <si>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</si>
  <si>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</si>
  <si>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</si>
  <si>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</si>
  <si>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</si>
  <si>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</si>
  <si>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</si>
  <si>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</si>
  <si>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</si>
  <si>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</si>
  <si>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</si>
  <si>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</si>
  <si>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</si>
  <si>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</si>
  <si>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</si>
  <si>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</si>
  <si>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</si>
  <si>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</si>
  <si>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</si>
  <si>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</si>
  <si>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</si>
  <si>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</si>
  <si>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</si>
  <si>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</si>
  <si>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</si>
  <si>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</si>
  <si>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</si>
  <si>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</si>
  <si>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</si>
  <si>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</si>
  <si>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</si>
  <si>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</si>
  <si>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</si>
  <si>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</si>
  <si>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</si>
  <si>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</si>
  <si>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</si>
  <si>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</si>
  <si>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</si>
  <si>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</si>
  <si>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</si>
  <si>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</si>
  <si>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</si>
  <si>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</si>
  <si>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</si>
  <si>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</si>
  <si>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</si>
  <si>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</si>
  <si>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</si>
  <si>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</si>
  <si>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</si>
  <si>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</si>
  <si>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</si>
  <si>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</si>
  <si>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</si>
  <si>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</si>
  <si>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</si>
  <si>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</si>
  <si>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</si>
  <si>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</si>
  <si>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</si>
  <si>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</si>
  <si>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</si>
  <si>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</si>
  <si>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</si>
  <si>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</si>
  <si>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</si>
  <si>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</si>
  <si>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</si>
  <si>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</si>
  <si>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</si>
  <si>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</si>
  <si>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</si>
  <si>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</si>
  <si>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</si>
  <si>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</si>
  <si>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</si>
  <si>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</si>
  <si>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</si>
  <si>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</si>
  <si>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</si>
  <si>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</si>
  <si>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</si>
  <si>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</si>
  <si>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</si>
  <si>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</si>
  <si>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</si>
  <si>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</si>
  <si>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</si>
  <si>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</si>
  <si>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</si>
  <si>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</si>
  <si>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</si>
  <si>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</si>
  <si>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</si>
  <si>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</si>
  <si>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</si>
  <si>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</si>
  <si>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</si>
  <si>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</si>
  <si>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</si>
  <si>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</si>
  <si>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</si>
  <si>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</si>
  <si>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</si>
  <si>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</si>
  <si>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</si>
  <si>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</si>
  <si>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</si>
  <si>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</si>
  <si>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</si>
  <si>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</si>
  <si>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</si>
  <si>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</si>
  <si>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</si>
  <si>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</si>
  <si>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</si>
  <si>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</si>
  <si>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</si>
  <si>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</si>
  <si>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</si>
  <si>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</si>
  <si>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</si>
  <si>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</si>
  <si>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</si>
  <si>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</si>
  <si>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</si>
  <si>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</si>
  <si>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</si>
  <si>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</si>
  <si>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</si>
  <si>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</si>
  <si>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</si>
  <si>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</si>
  <si>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</si>
  <si>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</si>
  <si>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</si>
  <si>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</si>
  <si>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</si>
  <si>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</si>
  <si>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</si>
  <si>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</si>
  <si>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</si>
  <si>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</si>
  <si>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</si>
  <si>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</si>
  <si>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</si>
  <si>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</si>
  <si>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</si>
  <si>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</si>
  <si>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</si>
  <si>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</si>
  <si>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</si>
  <si>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</si>
  <si>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</si>
  <si>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</si>
  <si>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</si>
  <si>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</si>
  <si>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</si>
  <si>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</si>
  <si>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</si>
  <si>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</si>
  <si>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</si>
  <si>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</si>
  <si>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</si>
  <si>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</si>
  <si>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</si>
  <si>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</si>
  <si>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</si>
  <si>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</si>
  <si>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</si>
  <si>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</si>
  <si>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</si>
  <si>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</si>
  <si>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</si>
  <si>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</si>
  <si>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</si>
  <si>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</si>
  <si>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</si>
  <si>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</si>
  <si>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</si>
  <si>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</si>
  <si>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</si>
  <si>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</si>
  <si>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</si>
  <si>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</si>
  <si>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</si>
  <si>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</si>
  <si>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</si>
  <si>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</si>
  <si>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</si>
  <si>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</si>
  <si>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</si>
  <si>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</si>
  <si>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</si>
  <si>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</si>
  <si>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</si>
  <si>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</si>
  <si>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</si>
  <si>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</si>
  <si>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</si>
  <si>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</si>
  <si>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</si>
  <si>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</si>
  <si>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</si>
  <si>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</si>
  <si>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</si>
  <si>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</si>
  <si>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</si>
  <si>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</si>
  <si>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</si>
  <si>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</si>
  <si>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</si>
  <si>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</si>
  <si>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</si>
  <si>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</si>
  <si>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</si>
  <si>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</si>
  <si>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</si>
  <si>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</si>
  <si>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</si>
  <si>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</si>
  <si>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</si>
  <si>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</si>
  <si>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</si>
  <si>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</si>
  <si>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</si>
  <si>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</si>
  <si>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</si>
  <si>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</si>
  <si>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</si>
  <si>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</si>
  <si>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</si>
  <si>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</si>
  <si>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</si>
  <si>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</si>
  <si>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</si>
  <si>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</si>
  <si>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</si>
  <si>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</si>
  <si>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</si>
  <si>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</si>
  <si>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</si>
  <si>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</si>
  <si>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</si>
  <si>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</si>
  <si>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</si>
  <si>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</si>
  <si>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</si>
  <si>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</si>
  <si>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</si>
  <si>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</si>
  <si>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</si>
  <si>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</si>
  <si>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</si>
  <si>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</si>
  <si>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</si>
  <si>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</si>
  <si>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</si>
  <si>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</si>
  <si>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</si>
  <si>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</si>
  <si>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</si>
  <si>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</si>
  <si>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</si>
  <si>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</si>
  <si>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</si>
  <si>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</si>
  <si>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</si>
  <si>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</si>
  <si>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</si>
  <si>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</si>
  <si>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</si>
  <si>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</si>
  <si>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</si>
  <si>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</si>
  <si>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</si>
  <si>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</si>
  <si>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</si>
  <si>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</si>
  <si>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</si>
  <si>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</si>
  <si>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</si>
  <si>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</si>
  <si>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</si>
  <si>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</si>
  <si>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</si>
  <si>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</si>
  <si>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</si>
  <si>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</si>
  <si>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</si>
  <si>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</si>
  <si>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</si>
  <si>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</si>
  <si>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</si>
  <si>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</si>
  <si>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</si>
  <si>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</si>
  <si>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</si>
  <si>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</si>
  <si>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</si>
  <si>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</si>
  <si>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</si>
  <si>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</si>
  <si>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</si>
  <si>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</si>
  <si>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</si>
  <si>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</si>
  <si>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</si>
  <si>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</si>
  <si>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</si>
  <si>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</si>
  <si>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</si>
  <si>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</si>
  <si>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</si>
  <si>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</si>
  <si>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</si>
  <si>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</si>
  <si>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</si>
  <si>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</si>
  <si>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</si>
  <si>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</si>
  <si>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</si>
  <si>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</si>
  <si>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</si>
  <si>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</si>
  <si>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</si>
  <si>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</si>
  <si>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</si>
  <si>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</si>
  <si>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</si>
  <si>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</si>
  <si>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</si>
  <si>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</si>
  <si>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</si>
  <si>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</si>
  <si>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</si>
  <si>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</si>
  <si>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</si>
  <si>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</si>
  <si>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</si>
  <si>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</si>
  <si>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</si>
  <si>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</si>
  <si>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</si>
  <si>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</si>
  <si>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</si>
  <si>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</si>
  <si>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</si>
  <si>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</si>
  <si>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</si>
  <si>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</si>
  <si>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</si>
  <si>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</si>
  <si>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</si>
  <si>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</si>
  <si>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</si>
  <si>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</si>
  <si>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</si>
  <si>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</si>
  <si>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</si>
  <si>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</si>
  <si>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</si>
  <si>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</si>
  <si>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</si>
  <si>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</si>
  <si>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</si>
  <si>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</si>
  <si>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</si>
  <si>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</si>
  <si>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</si>
  <si>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</si>
  <si>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</si>
  <si>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</si>
  <si>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</si>
  <si>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</si>
  <si>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</si>
  <si>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</si>
  <si>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</si>
  <si>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</si>
  <si>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</si>
  <si>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</si>
  <si>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</si>
  <si>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</si>
  <si>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</si>
  <si>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</si>
  <si>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</si>
  <si>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</si>
  <si>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</si>
  <si>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</si>
  <si>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</si>
  <si>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</si>
  <si>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</si>
  <si>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</si>
  <si>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</si>
  <si>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</si>
  <si>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</si>
  <si>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</si>
  <si>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</si>
  <si>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</si>
  <si>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</si>
  <si>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</si>
  <si>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</si>
  <si>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</si>
  <si>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</si>
  <si>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</si>
  <si>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</si>
  <si>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</si>
  <si>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</si>
  <si>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</si>
  <si>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</si>
  <si>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</si>
  <si>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</si>
  <si>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</si>
  <si>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</si>
  <si>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</si>
  <si>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</si>
  <si>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</si>
  <si>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</si>
  <si>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</si>
  <si>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</si>
  <si>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</si>
  <si>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</si>
  <si>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</si>
  <si>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</si>
  <si>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</si>
  <si>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</si>
  <si>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</si>
  <si>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</si>
  <si>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</si>
  <si>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</si>
  <si>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</si>
  <si>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</si>
  <si>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</si>
  <si>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</si>
  <si>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</si>
  <si>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</si>
  <si>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</si>
  <si>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</si>
  <si>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</si>
  <si>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</si>
  <si>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</si>
  <si>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</si>
  <si>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</si>
  <si>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</si>
  <si>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</si>
  <si>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</si>
  <si>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</si>
  <si>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</si>
  <si>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</si>
  <si>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</si>
  <si>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</si>
  <si>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</si>
  <si>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</si>
  <si>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</si>
  <si>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</si>
  <si>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</si>
  <si>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</si>
  <si>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</si>
  <si>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</si>
  <si>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</si>
  <si>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</si>
  <si>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</si>
  <si>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</si>
  <si>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</si>
  <si>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</si>
  <si>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</si>
  <si>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</si>
  <si>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</si>
  <si>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</si>
  <si>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</si>
  <si>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</si>
  <si>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</si>
  <si>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</si>
  <si>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</si>
  <si>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</si>
  <si>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</si>
  <si>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</si>
  <si>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</si>
  <si>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</si>
  <si>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</si>
  <si>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</si>
  <si>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</si>
  <si>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</si>
  <si>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</si>
  <si>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</si>
  <si>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</si>
  <si>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</si>
  <si>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</si>
  <si>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</si>
  <si>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</si>
  <si>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</si>
  <si>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</si>
  <si>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</si>
  <si>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</si>
  <si>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</si>
  <si>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</si>
  <si>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</si>
  <si>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</si>
  <si>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</si>
  <si>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</si>
  <si>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</si>
  <si>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</si>
  <si>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</si>
  <si>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</si>
  <si>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</si>
  <si>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</si>
  <si>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</si>
  <si>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</si>
  <si>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</si>
  <si>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</si>
  <si>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</si>
  <si>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</si>
  <si>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</si>
  <si>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</si>
  <si>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</si>
  <si>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</si>
  <si>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</si>
  <si>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</si>
  <si>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</si>
  <si>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</si>
  <si>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</si>
  <si>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</si>
  <si>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</si>
  <si>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</si>
  <si>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</si>
  <si>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</si>
  <si>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</si>
  <si>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</si>
  <si>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</si>
  <si>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</si>
  <si>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</si>
  <si>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</si>
  <si>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</si>
  <si>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</si>
  <si>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</si>
  <si>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</si>
  <si>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</si>
  <si>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</si>
  <si>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</si>
  <si>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</si>
  <si>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</si>
  <si>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</si>
  <si>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</si>
  <si>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</si>
  <si>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</si>
  <si>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</si>
  <si>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</si>
  <si>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</si>
  <si>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</si>
  <si>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</si>
  <si>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</si>
  <si>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</si>
  <si>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</si>
  <si>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</si>
  <si>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</si>
  <si>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</si>
  <si>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</si>
  <si>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</si>
  <si>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</si>
  <si>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</si>
  <si>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</si>
  <si>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</si>
  <si>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</si>
  <si>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</si>
  <si>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</si>
  <si>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</si>
  <si>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</si>
  <si>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</si>
  <si>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</si>
  <si>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</si>
  <si>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</si>
  <si>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</si>
  <si>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</si>
  <si>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</si>
  <si>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</si>
  <si>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</si>
  <si>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</si>
  <si>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</si>
  <si>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</si>
  <si>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</si>
  <si>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</si>
  <si>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</si>
  <si>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</si>
  <si>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</si>
  <si>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</si>
  <si>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</si>
  <si>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</si>
  <si>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</si>
  <si>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</si>
  <si>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</si>
  <si>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</si>
  <si>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</si>
  <si>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</si>
  <si>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</si>
  <si>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</si>
  <si>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</si>
  <si>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</si>
  <si>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</si>
  <si>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</si>
  <si>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</si>
  <si>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</si>
  <si>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</si>
  <si>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</si>
  <si>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</si>
  <si>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</si>
  <si>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</si>
  <si>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</si>
  <si>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</si>
  <si>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</si>
  <si>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</si>
  <si>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</si>
  <si>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</si>
  <si>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</si>
  <si>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</si>
  <si>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</si>
  <si>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</si>
  <si>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</si>
  <si>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</si>
  <si>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</si>
  <si>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</si>
  <si>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</si>
  <si>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</si>
  <si>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</si>
  <si>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</si>
  <si>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</si>
  <si>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</si>
  <si>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</si>
  <si>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</si>
  <si>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</si>
  <si>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</si>
  <si>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</si>
  <si>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</si>
  <si>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</si>
  <si>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</si>
  <si>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</si>
  <si>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</si>
  <si>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</si>
  <si>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</si>
  <si>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</si>
  <si>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</si>
  <si>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</si>
  <si>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</si>
  <si>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</si>
  <si>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</si>
  <si>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</si>
  <si>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</si>
  <si>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</si>
  <si>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</si>
  <si>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</si>
  <si>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</si>
  <si>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</si>
  <si>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</si>
  <si>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</si>
  <si>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</si>
  <si>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</si>
  <si>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</si>
  <si>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</si>
  <si>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</si>
  <si>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</si>
  <si>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</si>
  <si>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</si>
  <si>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</si>
  <si>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</si>
  <si>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</si>
  <si>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</si>
  <si>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</si>
  <si>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</si>
  <si>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</si>
  <si>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</si>
  <si>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</si>
  <si>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</si>
  <si>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</si>
  <si>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</si>
  <si>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</si>
  <si>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</si>
  <si>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</si>
  <si>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</si>
  <si>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</si>
  <si>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</si>
  <si>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</si>
  <si>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</si>
  <si>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</si>
  <si>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</si>
  <si>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</si>
  <si>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</si>
  <si>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</si>
  <si>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</si>
  <si>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</si>
  <si>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</si>
  <si>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</si>
  <si>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</si>
  <si>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</si>
  <si>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</si>
  <si>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</si>
  <si>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</si>
  <si>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</si>
  <si>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</si>
  <si>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</si>
  <si>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</si>
  <si>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</si>
  <si>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</si>
  <si>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</si>
  <si>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</si>
  <si>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</si>
  <si>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</si>
  <si>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</si>
  <si>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</si>
  <si>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</si>
  <si>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</si>
  <si>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</si>
  <si>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</si>
  <si>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</si>
  <si>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</si>
  <si>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</si>
  <si>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</si>
  <si>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</si>
  <si>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</si>
  <si>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</si>
  <si>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</si>
  <si>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</si>
  <si>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</si>
  <si>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</si>
  <si>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</si>
  <si>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</si>
  <si>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</si>
  <si>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</si>
  <si>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</si>
  <si>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</si>
  <si>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</si>
  <si>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</si>
  <si>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</si>
  <si>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</si>
  <si>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</si>
  <si>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</si>
  <si>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</si>
  <si>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</si>
  <si>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</si>
  <si>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</si>
  <si>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</si>
  <si>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</si>
  <si>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</si>
  <si>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</si>
  <si>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</si>
  <si>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</si>
  <si>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</si>
  <si>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</si>
  <si>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</si>
  <si>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</si>
  <si>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</si>
  <si>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</si>
  <si>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</si>
  <si>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</si>
  <si>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</si>
  <si>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</si>
  <si>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</si>
  <si>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</si>
  <si>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</si>
  <si>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</si>
  <si>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</si>
  <si>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</si>
  <si>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</si>
  <si>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</si>
  <si>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</si>
  <si>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</si>
  <si>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</si>
  <si>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</si>
  <si>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</si>
  <si>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</si>
  <si>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</si>
  <si>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</si>
  <si>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</si>
  <si>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</si>
  <si>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</si>
  <si>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</si>
  <si>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</si>
  <si>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</si>
  <si>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</si>
  <si>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</si>
  <si>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</si>
  <si>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</si>
  <si>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</si>
  <si>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</si>
  <si>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</si>
  <si>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</si>
  <si>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</si>
  <si>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</si>
  <si>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</si>
  <si>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</si>
  <si>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</si>
  <si>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</si>
  <si>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</si>
  <si>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</si>
  <si>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</si>
  <si>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</si>
  <si>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</si>
  <si>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</si>
  <si>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</si>
  <si>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</si>
  <si>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</si>
  <si>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</si>
  <si>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</si>
  <si>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</si>
  <si>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</si>
  <si>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</si>
  <si>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</si>
  <si>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</si>
  <si>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</si>
  <si>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</si>
  <si>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</si>
  <si>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</si>
  <si>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</si>
  <si>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</si>
  <si>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</si>
  <si>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</si>
  <si>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</si>
  <si>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</si>
  <si>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</si>
  <si>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</si>
  <si>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</si>
  <si>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</si>
  <si>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</si>
  <si>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</si>
  <si>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</si>
  <si>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</si>
  <si>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</si>
  <si>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</si>
  <si>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</si>
  <si>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</si>
  <si>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</si>
  <si>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</si>
  <si>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</si>
  <si>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</si>
  <si>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</si>
  <si>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</si>
  <si>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</si>
  <si>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</si>
  <si>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</si>
  <si>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</si>
  <si>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</si>
  <si>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</si>
  <si>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</si>
  <si>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</si>
  <si>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</si>
  <si>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</si>
  <si>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</si>
  <si>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</si>
  <si>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</si>
  <si>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</si>
  <si>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</si>
  <si>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</si>
  <si>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</si>
  <si>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</si>
  <si>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</si>
  <si>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</si>
  <si>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</si>
  <si>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</si>
  <si>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</si>
  <si>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</si>
  <si>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</si>
  <si>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</si>
  <si>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</si>
  <si>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</si>
  <si>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</si>
  <si>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</si>
  <si>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</si>
  <si>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</si>
  <si>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</si>
  <si>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</si>
  <si>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</si>
  <si>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</si>
  <si>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</si>
  <si>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</si>
  <si>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</si>
  <si>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</si>
  <si>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</si>
  <si>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</si>
  <si>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</si>
  <si>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</si>
  <si>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</si>
  <si>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</si>
  <si>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</si>
  <si>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</si>
  <si>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</si>
  <si>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</si>
  <si>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</si>
  <si>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</si>
  <si>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</si>
  <si>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</si>
  <si>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</si>
  <si>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</si>
  <si>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</si>
  <si>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</si>
  <si>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</si>
  <si>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</si>
  <si>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</si>
  <si>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</si>
  <si>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</si>
  <si>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</si>
  <si>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</si>
  <si>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</si>
  <si>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</si>
  <si>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</si>
  <si>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</si>
  <si>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</si>
  <si>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</si>
  <si>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</si>
  <si>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</si>
  <si>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</si>
  <si>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</si>
  <si>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</si>
  <si>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</si>
  <si>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</si>
  <si>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</si>
  <si>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</si>
  <si>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</si>
  <si>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</si>
  <si>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</si>
  <si>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</si>
  <si>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</si>
  <si>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</si>
  <si>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</si>
  <si>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</si>
  <si>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</si>
  <si>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</si>
  <si>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</si>
  <si>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</si>
  <si>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</si>
  <si>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</si>
  <si>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</si>
  <si>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</si>
  <si>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</si>
  <si>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</si>
  <si>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</si>
  <si>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</si>
  <si>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</si>
  <si>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</si>
  <si>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</si>
  <si>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</si>
  <si>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</si>
  <si>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</si>
  <si>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</si>
  <si>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</si>
  <si>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</si>
  <si>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</si>
  <si>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</si>
  <si>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</si>
  <si>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</si>
  <si>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</si>
  <si>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</si>
  <si>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</si>
  <si>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</si>
  <si>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</si>
  <si>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</si>
  <si>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</si>
  <si>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</si>
  <si>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</si>
  <si>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</si>
  <si>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</si>
  <si>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</si>
  <si>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</si>
  <si>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</si>
  <si>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</si>
  <si>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</si>
  <si>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</si>
  <si>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</si>
  <si>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</si>
  <si>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</si>
  <si>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</si>
  <si>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</si>
  <si>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</si>
  <si>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</si>
  <si>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</si>
  <si>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</si>
  <si>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</si>
  <si>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</si>
  <si>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</si>
  <si>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</si>
  <si>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</si>
  <si>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</si>
  <si>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</si>
  <si>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</si>
  <si>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</si>
  <si>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</si>
  <si>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</si>
  <si>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</si>
  <si>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</si>
  <si>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</si>
  <si>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</si>
  <si>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</si>
  <si>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</si>
  <si>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</si>
  <si>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</si>
  <si>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</si>
  <si>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</si>
  <si>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</si>
  <si>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</si>
  <si>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</si>
  <si>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</si>
  <si>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</si>
  <si>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</si>
  <si>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</si>
  <si>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</si>
  <si>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</si>
  <si>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</si>
  <si>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</si>
  <si>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</si>
  <si>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</si>
  <si>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</si>
  <si>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</si>
  <si>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</si>
  <si>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</si>
  <si>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</si>
  <si>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</si>
  <si>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</si>
  <si>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</si>
  <si>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</si>
  <si>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</si>
  <si>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</si>
  <si>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</si>
  <si>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</si>
  <si>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</si>
  <si>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</si>
  <si>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</si>
  <si>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</si>
  <si>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</si>
  <si>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</si>
  <si>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</si>
  <si>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</si>
  <si>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</si>
  <si>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</si>
  <si>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</si>
  <si>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</si>
  <si>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</si>
  <si>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</si>
  <si>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</si>
  <si>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</si>
  <si>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</si>
  <si>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</si>
  <si>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</si>
  <si>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</si>
  <si>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</si>
  <si>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</si>
  <si>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</si>
  <si>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</si>
  <si>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</si>
  <si>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</si>
  <si>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</si>
  <si>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</si>
  <si>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</si>
  <si>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</si>
  <si>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</si>
  <si>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</si>
  <si>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</si>
  <si>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</si>
  <si>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</si>
  <si>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</si>
  <si>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</si>
  <si>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</si>
  <si>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</si>
  <si>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</si>
  <si>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</si>
  <si>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</si>
  <si>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</si>
  <si>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</si>
  <si>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</si>
  <si>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</si>
  <si>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</si>
  <si>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</si>
  <si>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</si>
  <si>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</si>
  <si>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</si>
  <si>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</si>
  <si>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</si>
  <si>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</si>
  <si>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</si>
  <si>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</si>
  <si>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</si>
  <si>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</si>
  <si>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</si>
  <si>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</si>
  <si>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</si>
  <si>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</si>
  <si>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</si>
  <si>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</si>
  <si>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</si>
  <si>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</si>
  <si>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</si>
  <si>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</si>
  <si>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</si>
  <si>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</si>
  <si>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</si>
  <si>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</si>
  <si>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</si>
  <si>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</si>
  <si>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</si>
  <si>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</si>
  <si>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</si>
  <si>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</si>
  <si>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</si>
  <si>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</si>
  <si>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</si>
  <si>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</si>
  <si>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</si>
  <si>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</si>
  <si>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</si>
  <si>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</si>
  <si>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</si>
  <si>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</si>
  <si>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</si>
  <si>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</si>
  <si>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</si>
  <si>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</si>
  <si>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</si>
  <si>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</si>
  <si>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</si>
  <si>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</si>
  <si>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</si>
  <si>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</si>
  <si>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</si>
  <si>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</si>
  <si>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</si>
  <si>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</si>
  <si>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</si>
  <si>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</si>
  <si>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</si>
  <si>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</si>
  <si>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</si>
  <si>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</si>
  <si>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</si>
  <si>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</si>
  <si>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</si>
  <si>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</si>
  <si>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</si>
  <si>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</si>
  <si>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</si>
  <si>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</si>
  <si>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</si>
  <si>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</si>
  <si>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</si>
  <si>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</si>
  <si>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</si>
  <si>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</si>
  <si>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</si>
  <si>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</si>
  <si>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</si>
  <si>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</si>
  <si>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</si>
  <si>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</si>
  <si>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</si>
  <si>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</si>
  <si>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</si>
  <si>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</si>
  <si>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</si>
  <si>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</si>
  <si>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</si>
  <si>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</si>
  <si>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</si>
  <si>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</si>
  <si>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</si>
  <si>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</si>
  <si>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</si>
  <si>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</si>
  <si>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</si>
  <si>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</si>
  <si>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</si>
  <si>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</si>
  <si>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</si>
  <si>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</si>
  <si>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</si>
  <si>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</si>
  <si>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</si>
  <si>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</si>
  <si>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</si>
  <si>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</si>
  <si>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</si>
  <si>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</si>
  <si>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</si>
  <si>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</si>
  <si>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</si>
  <si>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</si>
  <si>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</si>
  <si>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</si>
  <si>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</si>
  <si>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</si>
  <si>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</si>
  <si>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</si>
  <si>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</si>
  <si>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</si>
  <si>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</si>
  <si>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</si>
  <si>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</si>
  <si>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</si>
  <si>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</si>
  <si>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</si>
  <si>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</si>
  <si>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</si>
  <si>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</si>
  <si>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</si>
  <si>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</si>
  <si>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</si>
  <si>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</si>
  <si>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</si>
  <si>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</si>
  <si>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</si>
  <si>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</si>
  <si>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</si>
  <si>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</si>
  <si>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</si>
  <si>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</si>
  <si>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</si>
  <si>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</si>
  <si>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</si>
  <si>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</si>
  <si>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</si>
  <si>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</si>
  <si>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</si>
  <si>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</si>
  <si>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</si>
  <si>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</si>
  <si>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</si>
  <si>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</si>
  <si>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</si>
  <si>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</si>
  <si>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</si>
  <si>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</si>
  <si>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</si>
  <si>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</si>
  <si>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</si>
  <si>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</si>
  <si>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</si>
  <si>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</si>
  <si>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</si>
  <si>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</si>
  <si>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</si>
  <si>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</si>
  <si>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</si>
  <si>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</si>
  <si>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</si>
  <si>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</si>
  <si>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</si>
  <si>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</si>
  <si>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</si>
  <si>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</si>
  <si>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</si>
  <si>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</si>
  <si>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</si>
  <si>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</si>
  <si>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</si>
  <si>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</si>
  <si>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</si>
  <si>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</si>
  <si>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</si>
  <si>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</si>
  <si>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</si>
  <si>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</si>
  <si>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</si>
  <si>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</si>
  <si>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</si>
  <si>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</si>
  <si>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</si>
  <si>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</si>
  <si>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</si>
  <si>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</si>
  <si>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</si>
  <si>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</si>
  <si>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</si>
  <si>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</si>
  <si>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</si>
  <si>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</si>
  <si>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</si>
  <si>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</si>
  <si>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</si>
  <si>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</si>
  <si>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</si>
  <si>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</si>
  <si>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</si>
  <si>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</si>
  <si>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</si>
  <si>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</si>
  <si>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</si>
  <si>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</si>
  <si>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</si>
  <si>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</si>
  <si>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</si>
  <si>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</si>
  <si>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</si>
  <si>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</si>
  <si>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</si>
  <si>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</si>
  <si>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</si>
  <si>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</si>
  <si>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</si>
  <si>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</si>
  <si>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</si>
  <si>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</si>
  <si>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</si>
  <si>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</si>
  <si>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PCM-20251023-00000510</t>
  </si>
  <si>
    <t>ETA 30 min</t>
  </si>
  <si>
    <t>PCM-20251023-00000379</t>
  </si>
  <si>
    <t>Cell Unavailable // Site have access issue at night time due to site located on hospital (Medical Clinic). access Allowed only 9AM to 9PM. TE Team will check in morning after 9am</t>
  </si>
  <si>
    <t>PCM-20251023-00000462</t>
  </si>
  <si>
    <t>EM team on the way ETA 30 min</t>
  </si>
  <si>
    <t>TT-20251023-00525</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</si>
  <si>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</si>
  <si>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</si>
  <si>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</si>
  <si>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</si>
  <si>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</si>
  <si>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</si>
  <si>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</si>
  <si>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</si>
  <si>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</si>
  <si>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</si>
  <si>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</si>
  <si>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</si>
  <si>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</si>
  <si>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 xml:space="preserve">EM team at site checking </t>
  </si>
  <si>
    <t>PCM-20251023-00000500</t>
  </si>
  <si>
    <t>PCM-20251023-00000561</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</si>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</sst>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290.3848954861096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9.8899070601837593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45953.333321412036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45953.333321412036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45953.333321412036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45953.333321412036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45953.333321412036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45953.333321412036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45953.333321412036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45953.333321412036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45953.333321412036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45953.333321412036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45953.333321412036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45953.333321412036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45953.333321412036</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45953.333321412036</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45953.333321412036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45953.333321412036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45953.333321412036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45953.333321412036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45953.333321412036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45953.333321412036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45953.333321412036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45953.333321412036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45953.333321412036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45953.333321412036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45953.333321412036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45953.333321412036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45953.333321412036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45953.333321412036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45953.333321412036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45953.333321412036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45953.333321412036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45953.333321412036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45953.333321412036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45953.333321412036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45953.333321412036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45953.333321412036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45953.333321412036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45953.333321412036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45953.333321412036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45953.333321412036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45953.333321412036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45953.333321412036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45953.333321412036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45953.333321412036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45953.333321412036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45953.333321412036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45953.333321412036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45953.333321412036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45953.333321412036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45953.333321412036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45953.333321412036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45953.333321412036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45953.333321412036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45953.333321412036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45953.333321412036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45953.333321412036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45953.333321412036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45953.333321412036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45953.333321412036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45953.333321412036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45953.333321412036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45953.333321412036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45953.333321412036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45953.333321412036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45953.333321412036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45953.333321412036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45953.333321412036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45953.333321412036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45953.333321412036</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45953.333321412036</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128.33348344907427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8.8375459490707726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2</v>
      </c>
      <c r="D5" s="18" t="s">
        <v>28657</v>
      </c>
      <c r="E5" s="116" t="s">
        <v>38998</v>
      </c>
      <c r="F5" s="117">
        <v>45953.298645833333</v>
      </c>
      <c r="G5" s="118">
        <f ca="1">IFERROR(NOW()-F5,"-")</f>
        <v>3.4675578703172505E-2</v>
      </c>
      <c r="H5" s="117">
        <v>45953.29378472222</v>
      </c>
      <c r="I5" s="18" t="str">
        <f>IFERROR(VLOOKUP(D5,DB!A:F,6,0),"")</f>
        <v>Power Cube</v>
      </c>
      <c r="J5" s="18" t="str">
        <f>IFERROR(VLOOKUP(D5,DB!A:G,7,0),"")</f>
        <v>In progress+No BB Design</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45953.333321412036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45953.333321412036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45953.333321412036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45953.333321412036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45953.333321412036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45953.333321412036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45953.333321412036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45953.333321412036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45953.333321412036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45953.333321412036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45953.333321412036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45953.333321412036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45953.333321412036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45953.333321412036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45953.333321412036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45953.333321412036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45953.333321412036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45953.333321412036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45953.333321412036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45953.333321412036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45953.333321412036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45953.333321412036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45953.333321412036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45953.333321412036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45953.333321412036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45953.333321412036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45953.333321412036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45953.333321412036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45953.333321412036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45953.333321412036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45953.333321412036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45953.333321412036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45953.333321412036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45953.333321412036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45953.333321412036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45953.333321412036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45953.333321412036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45953.333321412036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45953.333321412036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45953.333321412036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45953.333321412036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45953.333321412036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45953.333321412036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45953.333321412036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0.11365706018113997</v>
      </c>
      <c r="H2" s="163">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16282</v>
      </c>
      <c r="E3" s="18" t="s">
        <v>38998</v>
      </c>
      <c r="F3" s="20">
        <v>45953.269837962966</v>
      </c>
      <c r="G3" s="21">
        <f t="shared" ca="1" si="0"/>
        <v>6.3483449070190545E-2</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25507</v>
      </c>
      <c r="E4" s="18" t="s">
        <v>38998</v>
      </c>
      <c r="F4" s="20"/>
      <c r="G4" s="21">
        <f t="shared" ca="1" si="0"/>
        <v>45953.333321412036</v>
      </c>
      <c r="H4" s="22">
        <v>45953.263749999998</v>
      </c>
      <c r="I4" s="19" t="str">
        <f>IFERROR(VLOOKUP(D4,DB!A:F,6,0),"")</f>
        <v>SCECO</v>
      </c>
      <c r="J4" s="18" t="str">
        <f>IFERROR(VLOOKUP(D4,DB!A:G,7,0),"")</f>
        <v>Vandalized+No BB Design+No BB Design</v>
      </c>
      <c r="K4" s="47" t="s">
        <v>39091</v>
      </c>
      <c r="L4" s="23" t="str">
        <f>IFERROR(VLOOKUP(D4,DB!A:I,9,0),"")</f>
        <v>Latis</v>
      </c>
    </row>
    <row r="5" spans="1:13" ht="15" customHeight="1">
      <c r="A5" s="19"/>
      <c r="B5" s="64" t="str">
        <f>IFERROR(VLOOKUP(D5,DB!A:K,11,0),"")</f>
        <v/>
      </c>
      <c r="C5" s="18"/>
      <c r="D5" s="18"/>
      <c r="E5" s="18"/>
      <c r="F5" s="20"/>
      <c r="G5" s="21">
        <f t="shared" ca="1" si="0"/>
        <v>45953.333321412036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45953.333321412036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45953.333321412036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45953.333321412036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45953.333321412036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45953.333321412036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45953.333321412036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45953.333321412036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45953.333321412036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45953.333321412036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45953.333321412036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45953.333321412036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45953.333321412036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45953.333321412036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45953.333321412036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45953.333321412036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45953.333321412036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45953.333321412036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45953.333321412036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45953.333321412036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45953.333321412036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45953.333321412036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45953.333321412036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45953.333321412036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45953.333321412036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45953.333321412036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45953.333321412036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45953.333321412036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45953.333321412036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45953.333321412036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45953.333321412036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45953.333321412036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45953.333321412036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45953.333321412036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45953.333321412036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45953.333321412036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45953.333321412036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45953.333321412036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45953.333321412036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45953.333321412036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45953.333321412036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45953.333321412036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45953.333321412036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45953.333321412036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45953.333321412036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45953.333321412036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45953.333321412036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45953.333321412036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45953.333321412036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45953.333321412036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45953.333321412036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45953.333321412036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45953.333321412036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45953.333321412036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45953.333321412036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45953.333321412036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45953.333321412036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45953.333321412036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45953.333321412036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45953.333321412036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45953.333321412036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45953.333321412036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45953.333321412036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45953.333321412036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45953.333321412036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45953.333321412036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45953.333321412036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45953.333321412036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45953.333321412036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45953.333321412036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45953.333321412036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45953.333321412036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45953.333321412036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45953.333321412036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45953.333321412036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45953.333321412036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45953.333321412036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45953.333321412036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45953.333321412036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45953.333321412036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45953.333321412036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45953.333321412036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45953.333321412036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45953.333321412036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45953.333321412036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45953.333321412036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45953.333321412036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45953.333321412036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45953.333321412036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45953.333321412036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45953.333321412036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45953.333321412036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45953.333321412036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45953.333321412036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45953.333321412036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45953.333321412036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45953.333321412036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45953.333321412036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45953.333321412036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45953.333321412036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45953.333321412036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45953.333321412036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45953.333321412036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45953.333321412036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45953.333321412036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45953.333321412036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45953.333321412036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45953.333321412036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45953.333321412036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45953.333321412036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45953.333321412036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45953.333321412036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45953.333321412036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45953.333321412036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45953.333321412036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45953.333321412036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45953.333321412036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45953.333321412036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45953.333321412036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45953.333321412036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45953.333321412036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45953.333321412036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45953.333321412036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45953.333321412036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45953.333321412036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45953.333321412036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45953.333321412036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45953.333321412036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45953.333321412036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45953.333321412036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45953.333321412036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45953.333321412036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45953.333321412036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45953.333321412036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45953.333321412036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45953.333321412036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45953.333321412036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45953.333321412036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45953.333321412036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45953.333321412036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45953.333321412036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45953.333321412036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45953.333321412036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45953.333321412036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45953.333321412036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45953.333321412036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45953.333321412036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45953.333321412036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45953.333321412036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45953.333321412036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45953.333321412036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45953.333321412036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45953.333321412036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45953.333321412036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45953.333321412036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45953.333321412036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45953.333321412036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45953.333321412036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45953.333321412036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45953.333321412036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45953.333321412036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45953.333321412036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45953.333321412036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45953.333321412036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45953.333321412036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45953.333321412036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45953.333321412036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45953.333321412036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45953.333321412036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45953.333321412036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45953.333321412036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45953.333321412036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45953.333321412036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45953.333321412036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45953.333321412036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45953.333321412036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45953.333321412036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45953.333321412036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45953.333321412036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45953.333321412036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45953.333321412036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45953.333321412036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45953.333321412036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45953.333321412036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45953.333321412036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45953.333321412036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45953.333321412036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45953.333321412036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45953.333321412036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45953.333321412036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45953.333321412036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45953.333321412036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45953.333321412036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45953.333321412036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45953.333321412036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45953.333321412036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45953.333321412036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45953.333321412036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45953.333321412036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45953.333321412036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45953.333321412036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45953.333321412036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45953.333321412036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45953.333321412036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45953.333321412036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45953.333321412036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45953.333321412036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45953.333321412036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45953.333321412036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45953.333321412036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45953.333321412036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45953.333321412036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45953.333321412036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45953.333321412036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45953.333321412036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45953.333321412036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45953.333321412036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45953.333321412036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45953.333321412036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45953.333321412036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45953.333321412036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45953.333321412036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45953.333321412036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45953.333321412036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45953.333321412036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45953.333321412036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45953.333321412036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45953.333321412036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45953.333321412036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45953.333321412036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45953.333321412036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45953.333321412036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45953.333321412036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45953.333321412036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45953.333321412036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45953.333321412036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45953.333321412036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45953.333321412036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45953.333321412036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45953.333321412036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45953.333321412036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45953.333321412036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45953.333321412036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45953.333321412036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45953.333321412036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45953.333321412036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45953.333321412036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45953.333321412036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45953.333321412036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45953.333321412036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45953.333321412036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45953.333321412036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45953.333321412036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45953.333321412036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45953.333321412036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45953.333321412036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45953.333321412036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45953.333321412036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45953.333321412036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45953.333321412036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45953.333321412036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45953.333321412036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45953.333321412036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45953.333321412036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45953.333321412036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45953.333321412036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45953.333321412036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45953.333321412036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45953.333321412036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45953.333321412036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45953.333321412036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45953.333321412036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45953.333321412036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45953.333321412036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45953.333321412036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45953.333321412036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45953.333321412036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45953.333321412036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45953.333321412036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45953.333321412036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45953.333321412036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45953.333321412036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45953.333321412036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45953.333321412036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45953.333321412036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45953.333321412036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45953.333321412036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45953.333321412036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45953.333321412036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45953.333321412036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45953.333321412036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45953.333321412036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45953.333321412036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45953.333321412036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45953.333321412036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45953.333321412036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45953.333321412036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45953.333321412036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45953.333321412036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45953.333321412036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45953.333321412036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45953.333321412036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45953.333321412036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45953.333321412036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45953.333321412036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45953.333321412036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45953.333321412036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45953.333321412036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45953.333321412036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45953.333321412036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45953.333321412036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45953.333321412036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45953.333321412036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45953.333321412036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45953.333321412036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45953.333321412036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45953.333321412036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45953.333321412036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45953.333321412036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45953.333321412036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45953.333321412036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45953.333321412036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45953.333321412036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45953.333321412036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45953.333321412036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45953.333321412036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45953.333321412036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45953.333321412036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45953.333321412036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45953.333321412036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45953.333321412036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45953.333321412036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45953.333321412036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45953.333321412036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45953.333321412036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45953.333321412036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45953.333321412036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45953.333321412036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45953.333321412036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45953.333321412036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45953.333321412036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45953.333321412036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45953.333321412036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45953.333321412036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45953.333321412036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45953.333321412036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45953.333321412036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45953.333321412036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45953.333321412036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45953.333321412036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45953.333321412036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45953.333321412036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45953.333321412036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45953.333321412036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45953.333321412036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45953.333321412036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45953.333321412036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45953.333321412036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45953.333321412036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45953.333321412036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45953.333321412036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45953.333321412036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45953.333321412036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45953.333321412036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45953.333321412036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45953.333321412036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45953.333321412036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45953.333321412036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45953.333321412036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45953.333321412036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45953.333321412036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45953.333321412036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45953.333321412036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45953.333321412036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45953.333321412036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45953.333321412036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45953.333321412036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45953.333321412036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45953.333321412036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45953.333321412036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45953.333321412036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45953.333321412036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45953.333321412036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45953.333321412036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45953.333321412036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45953.333321412036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45953.333321412036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45953.333321412036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45953.333321412036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45953.333321412036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45953.333321412036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45953.333321412036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45953.333321412036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45953.333321412036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45953.333321412036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45953.333321412036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45953.333321412036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45953.333321412036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45953.333321412036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45953.333321412036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45953.333321412036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45953.333321412036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45953.333321412036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45953.333321412036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45953.333321412036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45953.333321412036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45953.333321412036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45953.333321412036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45953.333321412036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45953.333321412036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45953.333321412036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45953.333321412036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45953.333321412036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45953.333321412036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45953.333321412036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45953.333321412036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45953.333321412036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45953.333321412036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45953.333321412036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45953.333321412036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45953.333321412036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45953.333321412036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45953.333321412036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45953.333321412036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45953.333321412036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45953.333321412036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45953.333321412036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45953.333321412036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45953.333321412036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45953.333321412036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45953.333321412036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45953.333321412036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45953.333321412036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45953.333321412036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45953.333321412036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45953.333321412036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45953.333321412036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45953.333321412036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45953.333321412036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45953.333321412036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45953.333321412036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45953.333321412036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45953.333321412036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45953.333321412036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45953.333321412036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45953.333321412036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45953.333321412036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45953.333321412036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45953.333321412036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45953.333321412036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45953.333321412036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45953.333321412036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45953.333321412036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45953.333321412036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45953.333321412036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45953.333321412036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45953.333321412036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45953.333321412036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45953.333321412036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45953.333321412036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45953.333321412036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45953.333321412036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45953.333321412036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45953.333321412036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45953.333321412036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45953.333321412036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45953.333321412036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45953.333321412036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45953.333321412036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45953.333321412036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45953.333321412036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45953.333321412036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45953.333321412036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45953.333321412036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45953.333321412036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45953.333321412036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45953.333321412036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45953.333321412036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45953.333321412036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45953.333321412036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45953.333321412036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45953.333321412036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45953.333321412036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45953.333321412036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45953.333321412036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45953.333321412036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45953.333321412036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45953.333321412036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45953.333321412036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45953.333321412036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45953.333321412036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45953.333321412036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45953.333321412036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45953.333321412036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45953.333321412036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45953.333321412036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45953.333321412036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45953.333321412036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45953.333321412036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45953.333321412036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45953.333321412036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45953.333321412036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45953.333321412036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45953.333321412036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45953.333321412036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45953.333321412036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45953.333321412036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45953.333321412036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45953.333321412036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45953.333321412036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45953.333321412036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45953.333321412036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45953.333321412036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45953.333321412036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45953.333321412036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45953.333321412036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45953.333321412036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45953.333321412036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45953.333321412036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45953.333321412036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45953.333321412036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45953.333321412036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45953.333321412036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45953.333321412036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45953.333321412036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45953.333321412036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45953.333321412036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45953.333321412036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45953.333321412036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45953.333321412036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45953.333321412036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45953.333321412036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45953.333321412036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45953.333321412036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45953.333321412036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45953.333321412036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45953.333321412036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45953.333321412036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45953.333321412036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45953.333321412036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45953.333321412036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45953.333321412036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45953.333321412036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45953.333321412036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45953.333321412036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45953.333321412036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45953.333321412036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45953.333321412036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45953.333321412036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45953.333321412036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45953.333321412036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45953.333321412036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45953.333321412036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45953.333321412036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45953.333321412036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45953.333321412036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45953.333321412036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45953.333321412036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45953.333321412036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45953.333321412036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45953.333321412036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45953.333321412036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45953.333321412036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45953.333321412036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45953.333321412036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45953.333321412036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45953.333321412036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45953.333321412036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45953.333321412036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45953.333321412036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45953.333321412036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45953.333321412036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45953.333321412036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45953.333321412036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45953.333321412036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45953.333321412036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45953.333321412036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45953.333321412036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45953.333321412036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45953.333321412036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45953.333321412036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45953.333321412036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45953.333321412036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45953.333321412036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45953.333321412036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45953.333321412036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45953.333321412036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45953.333321412036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45953.333321412036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45953.333321412036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45953.333321412036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45953.333321412036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45953.333321412036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45953.333321412036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45953.333321412036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45953.333321412036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45953.333321412036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45953.333321412036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45953.333321412036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45953.333321412036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45953.333321412036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45953.333321412036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45953.333321412036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45953.333321412036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45953.333321412036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45953.333321412036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45953.333321412036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45953.333321412036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45953.333321412036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45953.333321412036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45953.333321412036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45953.333321412036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45953.333321412036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45953.333321412036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45953.333321412036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45953.333321412036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45953.333321412036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45953.333321412036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45953.333321412036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45953.333321412036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45953.333321412036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45953.333321412036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45953.333321412036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45953.333321412036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45953.333321412036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45953.333321412036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45953.333321412036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45953.333321412036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45953.333321412036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45953.333321412036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45953.333321412036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45953.333321412036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45953.333321412036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45953.333321412036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45953.333321412036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45953.333321412036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45953.333321412036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45953.333321412036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45953.333321412036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45953.333321412036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45953.333321412036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45953.333321412036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45953.333321412036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45953.333321412036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45953.333321412036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45953.333321412036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45953.333321412036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45953.333321412036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45953.333321412036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45953.333321412036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45953.333321412036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45953.333321412036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45953.333321412036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45953.333321412036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45953.333321412036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45953.333321412036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45953.333321412036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45953.333321412036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45953.333321412036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45953.333321412036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45953.333321412036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45953.333321412036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45953.333321412036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45953.333321412036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45953.333321412036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45953.333321412036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45953.333321412036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45953.333321412036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45953.333321412036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45953.333321412036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45953.333321412036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45953.333321412036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45953.333321412036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45953.333321412036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45953.333321412036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45953.333321412036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45953.333321412036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45953.333321412036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45953.333321412036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45953.333321412036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45953.333321412036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45953.333321412036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45953.333321412036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45953.333321412036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45953.333321412036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45953.333321412036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45953.333321412036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45953.333321412036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45953.333321412036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45953.333321412036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45953.333321412036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45953.333321412036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45953.333321412036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45953.333321412036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45953.333321412036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45953.333321412036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45953.333321412036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45953.333321412036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45953.333321412036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45953.333321412036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45953.333321412036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45953.333321412036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45953.333321412036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45953.333321412036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45953.333321412036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45953.333321412036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45953.333321412036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45953.333321412036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45953.333321412036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45953.333321412036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45953.333321412036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45953.333321412036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45953.333321412036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45953.333321412036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45953.333321412036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45953.333321412036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45953.333321412036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45953.333321412036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45953.333321412036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45953.333321412036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45953.333321412036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45953.333321412036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45953.333321412036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45953.333321412036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45953.333321412036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45953.333321412036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45953.333321412036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45953.333321412036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45953.333321412036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45953.333321412036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45953.333321412036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45953.333321412036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45953.333321412036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45953.333321412036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45953.333321412036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45953.333321412036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45953.333321412036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45953.333321412036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45953.333321412036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45953.333321412036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45953.333321412036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45953.333321412036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45953.333321412036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45953.333321412036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45953.333321412036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45953.333321412036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45953.333321412036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45953.333321412036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45953.333321412036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45953.333321412036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45953.333321412036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45953.333321412036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45953.333321412036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45953.333321412036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45953.333321412036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45953.333321412036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45953.333321412036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45953.333321412036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45953.333321412036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45953.333321412036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45953.333321412036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45953.333321412036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45953.333321412036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45953.333321412036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45953.333321412036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45953.333321412036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45953.333321412036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45953.333321412036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45953.333321412036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45953.333321412036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45953.333321412036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45953.333321412036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45953.333321412036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45953.333321412036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45953.333321412036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45953.333321412036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45953.333321412036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45953.333321412036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45953.333321412036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45953.333321412036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45953.333321412036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45953.333321412036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45953.333321412036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45953.333321412036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45953.333321412036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45953.333321412036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45953.333321412036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45953.333321412036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45953.333321412036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45953.333321412036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45953.333321412036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45953.333321412036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45953.333321412036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45953.333321412036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45953.333321412036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45953.333321412036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45953.333321412036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45953.333321412036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45953.333321412036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45953.333321412036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45953.333321412036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45953.333321412036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45953.333321412036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45953.333321412036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45953.333321412036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45953.333321412036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45953.333321412036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45953.333321412036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45953.333321412036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45953.333321412036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45953.333321412036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45953.333321412036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45953.333321412036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45953.333321412036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45953.333321412036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45953.333321412036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45953.333321412036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45953.333321412036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45953.333321412036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45953.333321412036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45953.333321412036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45953.333321412036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45953.333321412036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45953.333321412036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45953.333321412036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45953.333321412036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45953.333321412036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45953.333321412036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45953.333321412036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45953.333321412036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45953.333321412036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45953.333321412036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45953.333321412036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45953.333321412036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45953.333321412036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45953.333321412036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45953.333321412036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45953.333321412036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45953.333321412036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45953.333321412036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45953.333321412036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45953.333321412036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45953.333321412036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45953.333321412036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45953.333321412036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45953.333321412036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45953.333321412036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45953.333321412036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45953.333321412036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45953.333321412036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45953.333321412036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45953.333321412036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45953.333321412036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45953.333321412036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45953.333321412036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45953.333321412036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45953.333321412036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45953.333321412036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45953.333321412036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45953.333321412036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45953.333321412036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45953.333321412036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45953.333321412036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45953.333321412036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45953.333321412036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45953.333321412036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45953.333321412036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45953.333321412036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45953.333321412036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45953.333321412036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45953.333321412036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45953.333321412036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45953.333321412036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45953.333321412036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45953.333321412036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45953.333321412036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45953.333321412036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45953.333321412036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45953.333321412036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45953.333321412036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45953.333321412036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45953.333321412036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45953.333321412036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45953.333321412036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45953.333321412036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45953.333321412036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45953.333321412036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45953.333321412036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45953.333321412036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45953.333321412036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45953.333321412036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45953.333321412036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45953.333321412036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45953.333321412036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45953.333321412036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45953.333321412036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45953.333321412036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45953.333321412036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45953.333321412036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45953.333321412036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45953.333321412036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45953.333321412036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45953.333321412036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45953.333321412036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45953.333321412036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45953.333321412036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45953.333321412036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45953.333321412036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45953.333321412036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45953.333321412036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45953.333321412036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45953.333321412036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45953.333321412036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45953.333321412036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45953.333321412036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45953.333321412036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45953.333321412036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45953.333321412036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45953.333321412036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45953.333321412036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45953.333321412036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45953.333321412036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45953.333321412036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45953.333321412036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45953.333321412036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45953.333321412036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45953.333321412036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45953.333321412036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45953.333321412036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45953.333321412036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45953.333321412036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45953.333321412036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45953.333321412036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45953.333321412036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45953.333321412036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45953.333321412036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45953.333321412036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45953.333321412036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45953.333321412036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45953.333321412036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45953.333321412036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45953.333321412036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45953.333321412036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45953.333321412036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45953.333321412036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45953.333321412036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45953.333321412036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45953.333321412036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45953.333321412036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45953.333321412036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45953.333321412036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45953.333321412036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45953.333321412036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45953.333321412036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45953.333321412036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45953.333321412036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45953.333321412036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45953.333321412036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45953.333321412036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45953.333321412036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45953.333321412036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45953.333321412036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45953.333321412036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45953.333321412036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45953.333321412036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45953.333321412036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45953.333321412036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45953.333321412036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45953.333321412036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45953.333321412036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45953.333321412036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45953.333321412036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45953.333321412036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45953.333321412036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45953.333321412036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45953.333321412036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45953.333321412036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45953.333321412036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45953.333321412036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45953.333321412036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45953.333321412036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45953.333321412036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45953.333321412036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45953.333321412036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45953.333321412036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45953.333321412036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45953.333321412036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45953.333321412036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45953.333321412036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45953.333321412036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45953.333321412036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45953.333321412036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45953.333321412036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45953.333321412036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45953.333321412036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45953.333321412036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45953.333321412036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45953.333321412036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45953.333321412036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45953.333321412036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45953.333321412036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45953.333321412036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45953.333321412036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45953.333321412036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45953.333321412036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45953.333321412036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45953.333321412036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45953.333321412036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45953.333321412036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45953.333321412036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45953.333321412036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45953.333321412036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45953.333321412036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45953.333321412036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45953.333321412036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45953.333321412036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45953.333321412036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45953.333321412036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45953.333321412036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45953.333321412036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45953.333321412036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45953.333321412036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45953.333321412036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45953.333321412036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45953.333321412036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45953.333321412036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45953.333321412036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45953.333321412036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45953.333321412036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45953.333321412036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45953.333321412036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45953.333321412036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45953.333321412036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45953.333321412036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45953.333321412036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45953.333321412036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45953.333321412036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45953.333321412036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45953.333321412036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45953.333321412036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45953.333321412036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45953.333321412036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45953.333321412036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45953.333321412036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45953.333321412036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45953.333321412036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45953.333321412036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45953.333321412036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45953.333321412036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45953.333321412036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45953.333321412036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45953.333321412036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45953.333321412036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45953.333321412036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45953.333321412036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45953.333321412036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45953.333321412036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45953.333321412036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45953.333321412036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45953.333321412036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45953.333321412036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45953.333321412036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45953.333321412036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45953.333321412036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45953.333321412036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45953.333321412036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45953.333321412036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45953.333321412036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45953.333321412036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45953.333321412036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45953.333321412036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45953.333321412036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45953.333321412036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45953.333321412036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45953.333321412036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45953.333321412036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45953.333321412036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45953.333321412036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45953.333321412036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45953.333321412036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45953.333321412036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45953.333321412036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45953.333321412036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45953.333321412036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45953.333321412036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45953.333321412036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45953.333321412036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45953.333321412036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45953.333321412036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45953.333321412036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45953.333321412036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45953.333321412036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45953.333321412036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45953.333321412036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45953.333321412036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45953.333321412036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45953.333321412036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45953.333321412036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45953.333321412036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45953.333321412036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45953.333321412036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45953.333321412036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45953.333321412036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45953.333321412036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45953.333321412036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45953.333321412036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45953.333321412036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45953.333321412036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45953.333321412036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45953.333321412036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45953.333321412036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45953.333321412036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45953.333321412036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45953.333321412036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45953.333321412036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45953.333321412036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45953.333321412036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45953.333321412036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45953.333321412036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45953.333321412036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45953.333321412036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45953.333321412036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45953.333321412036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45953.333321412036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45953.333321412036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45953.333321412036</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249.85260381943954</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37191</v>
      </c>
      <c r="E3" s="100" t="s">
        <v>38998</v>
      </c>
      <c r="F3" s="125">
        <v>45953.329861111109</v>
      </c>
      <c r="G3" s="126">
        <f ca="1">IFERROR(NOW()-F3,"")</f>
        <v>3.4603009262355044E-3</v>
      </c>
      <c r="H3" s="125">
        <v>45953.324444444443</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45953.333321412036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45953.333321412036</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45953.333321412036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45953.333321412036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45953.333321412036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45953.333321412036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45953.333321412036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45953.333321412036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45953.333321412036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45953.333321412036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45953.333321412036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45953.333321412036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45953.333321412036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45953.333321412036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45953.333321412036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45953.333321412036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45953.333321412036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45953.333321412036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45953.333321412036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45953.333321412036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45953.333321412036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45953.333321412036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45953.333321412036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45953.333321412036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45953.333321412036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45953.333321412036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45953.333321412036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45953.333321412036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45953.333321412036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45953.333321412036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45953.333321412036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45953.333321412036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45953.333321412036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45953.333321412036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45953.333321412036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45953.333321412036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45953.333321412036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45953.333321412036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45953.333321412036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45953.333321412036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45953.333321412036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45953.333321412036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45953.333321412036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45953.333321412036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45953.333321412036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45953.333321412036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45953.333321412036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45953.333321412036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45953.333321412036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45953.333321412036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45953.333321412036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45953.333321412036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45953.333321412036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45953.333321412036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45953.333321412036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45953.333321412036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45953.333321412036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45953.333321412036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45953.333321412036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45953.333321412036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45953.333321412036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45953.333321412036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45953.333321412036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45953.333321412036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45953.333321412036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45953.333321412036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45953.333321412036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45953.333321412036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45953.333321412036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45953.333321412036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45953.333321412036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45953.333321412036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45953.333321412036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45953.333321412036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45953.333321412036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45953.333321412036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45953.333321412036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45953.333321412036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45953.333321412036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45953.333321412036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45953.333321412036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45953.333321412036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45953.333321412036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45953.333321412036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45953.333321412036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45953.333321412036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45953.333321412036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45953.333321412036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45953.333321412036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45953.333321412036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45953.333321412036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45953.333321412036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45953.333321412036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45953.333321412036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45953.333321412036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45953.333321412036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45953.333321412036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45953.333321412036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45953.333321412036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45953.333321412036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45953.333321412036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45953.333321412036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45953.333321412036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45953.333321412036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45953.333321412036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45953.333321412036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45953.333321412036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45953.333321412036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45953.333321412036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45953.333321412036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45953.333321412036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45953.333321412036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45953.333321412036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45953.333321412036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45953.333321412036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45953.333321412036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45953.333321412036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45953.333321412036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45953.333321412036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45953.333321412036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45953.333321412036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45953.333321412036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45953.333321412036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45953.333321412036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45953.333321412036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45953.333321412036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45953.333321412036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45953.333321412036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45953.333321412036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45953.333321412036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45953.333321412036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45953.333321412036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45953.333321412036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45953.333321412036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45953.333321412036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45953.333321412036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45953.333321412036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45953.333321412036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45953.333321412036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45953.333321412036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45953.333321412036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45953.333321412036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45953.333321412036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45953.333321412036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45953.333321412036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45953.333321412036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45953.333321412036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45953.333321412036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45953.333321412036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45953.333321412036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45953.333321412036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45953.333321412036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45953.333321412036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45953.333321412036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45953.333321412036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45953.333321412036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45953.333321412036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45953.333321412036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45953.333321412036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45953.333321412036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45953.333321412036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45953.333321412036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45953.333321412036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45953.333321412036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45953.333321412036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45953.333321412036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45953.333321412036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45953.333321412036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45953.333321412036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45953.333321412036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45953.333321412036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45953.333321412036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45953.333321412036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45953.333321412036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45953.333321412036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45953.333321412036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45953.333321412036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45953.333321412036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45953.333321412036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45953.333321412036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45953.333321412036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45953.333321412036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45953.333321412036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45953.333321412036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45953.333321412036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45953.333321412036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45953.333321412036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45953.333321412036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45953.333321412036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45953.333321412036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45953.333321412036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45953.333321412036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45953.333321412036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45953.333321412036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45953.333321412036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45953.333321412036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45953.333321412036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45953.333321412036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45953.333321412036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45953.333321412036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45953.333321412036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45953.333321412036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45953.333321412036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45953.333321412036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45953.333321412036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45953.333321412036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45953.333321412036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45953.333321412036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45953.333321412036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45953.333321412036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45953.333321412036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45953.333321412036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45953.333321412036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45953.333321412036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45953.333321412036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45953.333321412036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45953.333321412036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45953.333321412036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45953.333321412036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45953.333321412036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45953.333321412036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45953.333321412036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45953.333321412036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45953.333321412036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45953.333321412036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45953.333321412036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45953.333321412036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45953.333321412036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45953.333321412036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45953.333321412036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45953.333321412036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45953.333321412036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45953.333321412036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45953.333321412036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45953.333321412036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45953.333321412036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45953.333321412036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45953.333321412036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45953.333321412036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45953.333321412036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45953.333321412036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45953.333321412036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45953.333321412036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45953.333321412036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45953.333321412036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45953.333321412036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45953.333321412036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45953.333321412036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45953.333321412036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45953.333321412036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45953.333321412036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45953.333321412036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45953.333321412036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45953.333321412036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45953.333321412036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45953.333321412036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45953.333321412036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45953.333321412036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45953.333321412036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45953.333321412036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45953.333321412036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45953.333321412036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45953.333321412036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45953.333321412036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45953.333321412036</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45953.333321412036</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13" sqref="D1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61.501261226847419</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27.144444097219093</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8.5617473379606963</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4.6722103009233251</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2</v>
      </c>
      <c r="D6" s="154" t="s">
        <v>34802</v>
      </c>
      <c r="E6" s="154" t="s">
        <v>38998</v>
      </c>
      <c r="F6" s="155">
        <v>45953.265034722222</v>
      </c>
      <c r="G6" s="156">
        <f ca="1">IFERROR(NOW()-F6,"")</f>
        <v>6.8286689813248813E-2</v>
      </c>
      <c r="H6" s="155">
        <v>45953.249421296299</v>
      </c>
      <c r="I6" s="154" t="str">
        <f>IFERROR(VLOOKUP(D6,DB!A:F,6,0),"")</f>
        <v>Generator-SG</v>
      </c>
      <c r="J6" s="154" t="str">
        <f>IFERROR(VLOOKUP(D6,DB!A:G,7,0),"")</f>
        <v>Vandalized</v>
      </c>
      <c r="K6" s="154" t="s">
        <v>39106</v>
      </c>
      <c r="L6" s="154" t="str">
        <f>IFERROR(VLOOKUP(D6,DB!A:I,9,0),"")</f>
        <v>Latis</v>
      </c>
    </row>
    <row r="7" spans="1:13" ht="15">
      <c r="A7" s="154" t="s">
        <v>39107</v>
      </c>
      <c r="B7" s="154" t="str">
        <f>IFERROR(VLOOKUP(D7,DB!A:K,11,0),"")</f>
        <v>R5</v>
      </c>
      <c r="C7" s="154">
        <v>1</v>
      </c>
      <c r="D7" s="154" t="s">
        <v>34601</v>
      </c>
      <c r="E7" s="154" t="s">
        <v>38998</v>
      </c>
      <c r="F7" s="155">
        <v>45953.292928240742</v>
      </c>
      <c r="G7" s="156">
        <f ca="1">IFERROR(NOW()-F7,"")</f>
        <v>4.0393171293544583E-2</v>
      </c>
      <c r="H7" s="155">
        <v>45953.231307870374</v>
      </c>
      <c r="I7" s="154" t="str">
        <f>IFERROR(VLOOKUP(D7,DB!A:F,6,0),"")</f>
        <v>SCECO</v>
      </c>
      <c r="J7" s="154" t="str">
        <f>IFERROR(VLOOKUP(D7,DB!A:G,7,0),"")</f>
        <v>Dead</v>
      </c>
      <c r="K7" s="154" t="s">
        <v>39106</v>
      </c>
      <c r="L7" s="154" t="str">
        <f>IFERROR(VLOOKUP(D7,DB!A:I,9,0),"")</f>
        <v>Latis</v>
      </c>
    </row>
    <row r="8" spans="1:13" ht="15">
      <c r="A8" s="154" t="s">
        <v>39108</v>
      </c>
      <c r="B8" s="154" t="str">
        <f>IFERROR(VLOOKUP(D8,DB!A:K,11,0),"")</f>
        <v>R5</v>
      </c>
      <c r="C8" s="154">
        <v>4</v>
      </c>
      <c r="D8" s="154" t="s">
        <v>38181</v>
      </c>
      <c r="E8" s="154" t="s">
        <v>38998</v>
      </c>
      <c r="F8" s="155">
        <v>45953.324178240742</v>
      </c>
      <c r="G8" s="156">
        <f ca="1">IFERROR(NOW()-F8,"")</f>
        <v>9.143171293544583E-3</v>
      </c>
      <c r="H8" s="155">
        <v>45953.303553240738</v>
      </c>
      <c r="I8" s="154" t="str">
        <f>IFERROR(VLOOKUP(D8,DB!A:F,6,0),"")</f>
        <v>SCECO</v>
      </c>
      <c r="J8" s="154" t="str">
        <f>IFERROR(VLOOKUP(D8,DB!A:G,7,0),"")</f>
        <v>Haj Removal</v>
      </c>
      <c r="K8" s="154" t="s">
        <v>39109</v>
      </c>
      <c r="L8" s="154" t="str">
        <f>IFERROR(VLOOKUP(D8,DB!A:I,9,0),"")</f>
        <v>Latis</v>
      </c>
    </row>
    <row r="9" spans="1:13" ht="15">
      <c r="A9" s="160"/>
      <c r="B9" s="160" t="str">
        <f>IFERROR(VLOOKUP(D9,DB!A:K,11,0),"")</f>
        <v/>
      </c>
      <c r="C9" s="160"/>
      <c r="D9" s="160"/>
      <c r="E9" s="160"/>
      <c r="F9" s="161"/>
      <c r="G9" s="162">
        <f ca="1">IFERROR(NOW()-F9,"")</f>
        <v>45953.333321412036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45953.333321412036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45953.333321412036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45953.333321412036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45953.333321412036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45953.333321412036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45953.333321412036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45953.333321412036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45953.333321412036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45953.333321412036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45953.333321412036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45953.333321412036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45953.333321412036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45953.333321412036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45953.333321412036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45953.333321412036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45953.333321412036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45953.333321412036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45953.333321412036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45953.333321412036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45953.333321412036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45953.333321412036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45953.333321412036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45953.333321412036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45953.333321412036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45953.333321412036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45953.333321412036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45953.333321412036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45953.333321412036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45953.333321412036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45953.333321412036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45953.333321412036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45953.333321412036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45953.333321412036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45953.333321412036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45953.333321412036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45953.333321412036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45953.333321412036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45953.333321412036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45953.333321412036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45953.333321412036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45953.333321412036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45953.333321412036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45953.333321412036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45953.333321412036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45953.333321412036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45953.333321412036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45953.333321412036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45953.333321412036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45953.333321412036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45953.333321412036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45953.333321412036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45953.333321412036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45953.333321412036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45953.333321412036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45953.333321412036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45953.333321412036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45953.333321412036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45953.333321412036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45953.333321412036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45953.333321412036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45953.333321412036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45953.333321412036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45953.333321412036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45953.333321412036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45953.333321412036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45953.333321412036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45953.333321412036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45953.333321412036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45953.333321412036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45953.333321412036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45953.333321412036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45953.333321412036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45953.333321412036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45953.333321412036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45953.333321412036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45953.333321412036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45953.333321412036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45953.333321412036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45953.333321412036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45953.333321412036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45953.333321412036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45953.333321412036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45953.333321412036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45953.333321412036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45953.333321412036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45953.333321412036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45953.333321412036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45953.333321412036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45953.333321412036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45953.333321412036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45953.333321412036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45953.333321412036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45953.333321412036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45953.333321412036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45953.333321412036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45953.333321412036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45953.333321412036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45953.333321412036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45953.333321412036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45953.333321412036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45953.333321412036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45953.333321412036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45953.333321412036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45953.333321412036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45953.333321412036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45953.333321412036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45953.333321412036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45953.333321412036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45953.333321412036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45953.333321412036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45953.333321412036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45953.333321412036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45953.333321412036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45953.333321412036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45953.333321412036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45953.333321412036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45953.333321412036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45953.333321412036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45953.333321412036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45953.333321412036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45953.333321412036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45953.333321412036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45953.333321412036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45953.333321412036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45953.333321412036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45953.333321412036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45953.333321412036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45953.333321412036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45953.333321412036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45953.333321412036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45953.333321412036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45953.333321412036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45953.333321412036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45953.333321412036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45953.333321412036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45953.333321412036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45953.333321412036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45953.333321412036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45953.333321412036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45953.333321412036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45953.333321412036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45953.333321412036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45953.333321412036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45953.333321412036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45953.333321412036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45953.333321412036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45953.333321412036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45953.333321412036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45953.333321412036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45953.333321412036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45953.333321412036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45953.333321412036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45953.333321412036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45953.333321412036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45953.333321412036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45953.333321412036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45953.333321412036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45953.333321412036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45953.333321412036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45953.333321412036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45953.333321412036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45953.333321412036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45953.333321412036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45953.333321412036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45953.333321412036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45953.333321412036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45953.333321412036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45953.333321412036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45953.333321412036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45953.333321412036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45953.333321412036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45953.333321412036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45953.333321412036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45953.333321412036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45953.333321412036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45953.333321412036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45953.333321412036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45953.333321412036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45953.333321412036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45953.333321412036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45953.333321412036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45953.333321412036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45953.333321412036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45953.333321412036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45953.333321412036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45953.333321412036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45953.333321412036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45953.333321412036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45953.333321412036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45953.333321412036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45953.333321412036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45953.333321412036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45953.333321412036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45953.333321412036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45953.333321412036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45953.333321412036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45953.333321412036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45953.333321412036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45953.333321412036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45953.333321412036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45953.333321412036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45953.333321412036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45953.333321412036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45953.333321412036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45953.333321412036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45953.333321412036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45953.333321412036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45953.333321412036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45953.333321412036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45953.333321412036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45953.333321412036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45953.333321412036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45953.333321412036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45953.333321412036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45953.333321412036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45953.333321412036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45953.333321412036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45953.333321412036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45953.333321412036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45953.333321412036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45953.333321412036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45953.333321412036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45953.333321412036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45953.333321412036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45953.333321412036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45953.333321412036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45953.333321412036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45953.333321412036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45953.333321412036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45953.333321412036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45953.333321412036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45953.333321412036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45953.333321412036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45953.333321412036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45953.333321412036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45953.333321412036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45953.333321412036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45953.333321412036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45953.333321412036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45953.333321412036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45953.333321412036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45953.333321412036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45953.333321412036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45953.333321412036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45953.333321412036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45953.333321412036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45953.333321412036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45953.333321412036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45953.333321412036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45953.333321412036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45953.333321412036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45953.333321412036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45953.333321412036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45953.333321412036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45953.333321412036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45953.333321412036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45953.333321412036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45953.333321412036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45953.333321412036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45953.333321412036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45953.333321412036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45953.333321412036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45953.333321412036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45953.333321412036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45953.333321412036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45953.333321412036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45953.333321412036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45953.333321412036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45953.333321412036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45953.333321412036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45953.333321412036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45953.333321412036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45953.333321412036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45953.333321412036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45953.333321412036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45953.333321412036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45953.333321412036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45953.333321412036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45953.333321412036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45953.333321412036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45953.333321412036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45953.333321412036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45953.333321412036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45953.333321412036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45953.333321412036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45953.333321412036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45953.333321412036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45953.333321412036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45953.333321412036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45953.333321412036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45953.333321412036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45953.333321412036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45953.333321412036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45953.333321412036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45953.333321412036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45953.333321412036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45953.333321412036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45953.333321412036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45953.333321412036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45953.333321412036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45953.333321412036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45953.333321412036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45953.333321412036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45953.333321412036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45953.333321412036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45953.333321412036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45953.333321412036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45953.333321412036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45953.333321412036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45953.333321412036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45953.333321412036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45953.333321412036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45953.333321412036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45953.333321412036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45953.333321412036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45953.333321412036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45953.333321412036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45953.333321412036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45953.333321412036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45953.333321412036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45953.333321412036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45953.333321412036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45953.333321412036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45953.333321412036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45953.333321412036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45953.333321412036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45953.333321412036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45953.333321412036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45953.333321412036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45953.333321412036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45953.333321412036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45953.333321412036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45953.333321412036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45953.333321412036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45953.333321412036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45953.333321412036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45953.333321412036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45953.333321412036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45953.333321412036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45953.333321412036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45953.333321412036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45953.333321412036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45953.333321412036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45953.333321412036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45953.333321412036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45953.333321412036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45953.333321412036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45953.333321412036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45953.333321412036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45953.333321412036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45953.333321412036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45953.333321412036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45953.333321412036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45953.333321412036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45953.333321412036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45953.333321412036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45953.333321412036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45953.333321412036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45953.333321412036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45953.333321412036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45953.333321412036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45953.333321412036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45953.333321412036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45953.333321412036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45953.333321412036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45953.333321412036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45953.333321412036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45953.333321412036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45953.333321412036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45953.333321412036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45953.333321412036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45953.333321412036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45953.333321412036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45953.333321412036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45953.333321412036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45953.333321412036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45953.333321412036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45953.333321412036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45953.333321412036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45953.333321412036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45953.333321412036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45953.333321412036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45953.333321412036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45953.333321412036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45953.333321412036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45953.333321412036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45953.333321412036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45953.333321412036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45953.333321412036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45953.333321412036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45953.333321412036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45953.333321412036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45953.333321412036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45953.333321412036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45953.333321412036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45953.333321412036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45953.333321412036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45953.333321412036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45953.333321412036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45953.333321412036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45953.333321412036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45953.333321412036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45953.333321412036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45953.333321412036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45953.333321412036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45953.333321412036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45953.333321412036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45953.333321412036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45953.333321412036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45953.333321412036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45953.333321412036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45953.333321412036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45953.333321412036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45953.333321412036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45953.333321412036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45953.333321412036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45953.333321412036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45953.333321412036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45953.333321412036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45953.333321412036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45953.333321412036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45953.333321412036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45953.333321412036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45953.333321412036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45953.333321412036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45953.333321412036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45953.333321412036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45953.333321412036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45953.333321412036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45953.333321412036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45953.333321412036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45953.333321412036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45953.333321412036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45953.333321412036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45953.333321412036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45953.333321412036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45953.333321412036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45953.333321412036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45953.333321412036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45953.333321412036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45953.333321412036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45953.333321412036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45953.333321412036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45953.333321412036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45953.333321412036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45953.333321412036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45953.333321412036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45953.333321412036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45953.333321412036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45953.333321412036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45953.333321412036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45953.333321412036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45953.333321412036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45953.333321412036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45953.333321412036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45953.333321412036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45953.333321412036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45953.333321412036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45953.333321412036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45953.333321412036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45953.333321412036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45953.333321412036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45953.333321412036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45953.333321412036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45953.333321412036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45953.333321412036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45953.333321412036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45953.333321412036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45953.333321412036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45953.333321412036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45953.333321412036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45953.333321412036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45953.333321412036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45953.333321412036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45953.333321412036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45953.333321412036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45953.333321412036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45953.333321412036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45953.333321412036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45953.333321412036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45953.333321412036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45953.333321412036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45953.333321412036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45953.333321412036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45953.333321412036</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45953.333321412036</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45953.333321412036</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45953.333321412036</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45953.333321412036</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45953.333321412036</v>
      </c>
      <c r="H499" s="161"/>
      <c r="I499" s="160" t="str">
        <f>IFERROR(VLOOKUP(D499,DB!A:F,6,0),"")</f>
        <v/>
      </c>
      <c r="J499" s="160" t="str">
        <f>IFERROR(VLOOKUP(D499,DB!A:G,7,0),"")</f>
        <v/>
      </c>
      <c r="K499" s="160"/>
      <c r="L499" s="160" t="str">
        <f>IFERROR(VLOOKUP(D499,DB!A:I,9,0),"")</f>
        <v/>
      </c>
    </row>
    <row r="500" spans="1:12" ht="15">
      <c r="A500" s="160"/>
      <c r="B500" s="160" t="str">
        <f>IFERROR(VLOOKUP(D500,DB!A:K,11,0),"")</f>
        <v/>
      </c>
      <c r="C500" s="160"/>
      <c r="D500" s="160"/>
      <c r="E500" s="160"/>
      <c r="F500" s="161"/>
      <c r="G500" s="162">
        <f ca="1">IFERROR(NOW()-F500,"")</f>
        <v>45953.333321412036</v>
      </c>
      <c r="H500" s="161"/>
      <c r="I500" s="160" t="str">
        <f>IFERROR(VLOOKUP(D500,DB!A:F,6,0),"")</f>
        <v/>
      </c>
      <c r="J500" s="160" t="str">
        <f>IFERROR(VLOOKUP(D500,DB!A:G,7,0),"")</f>
        <v/>
      </c>
      <c r="K500" s="160"/>
      <c r="L500" s="160" t="str">
        <f>IFERROR(VLOOKUP(D500,DB!A:I,9,0),"")</f>
        <v/>
      </c>
    </row>
    <row r="501" spans="1:12" ht="15">
      <c r="A501" s="160"/>
      <c r="B501" s="160" t="str">
        <f>IFERROR(VLOOKUP(D501,DB!A:K,11,0),"")</f>
        <v/>
      </c>
      <c r="C501" s="160"/>
      <c r="D501" s="160"/>
      <c r="E501" s="160"/>
      <c r="F501" s="161"/>
      <c r="G501" s="162">
        <f ca="1">IFERROR(NOW()-F501,"")</f>
        <v>45953.333321412036</v>
      </c>
      <c r="H501" s="161"/>
      <c r="I501" s="160" t="str">
        <f>IFERROR(VLOOKUP(D501,DB!A:F,6,0),"")</f>
        <v/>
      </c>
      <c r="J501" s="160" t="str">
        <f>IFERROR(VLOOKUP(D501,DB!A:G,7,0),"")</f>
        <v/>
      </c>
      <c r="K501" s="160"/>
      <c r="L501" s="160"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E7" sqref="E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45953.333321412036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45953.333321412036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45953.333321412036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45953.333321412036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45953.333321412036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45953.333321412036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45953.333321412036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45953.333321412036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45953.333321412036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45953.333321412036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45953.333321412036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45953.333321412036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45953.333321412036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45953.333321412036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45953.333321412036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45953.333321412036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45953.333321412036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45953.333321412036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45953.333321412036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45953.333321412036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45953.333321412036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45953.333321412036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45953.333321412036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45953.333321412036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45953.333321412036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45953.333321412036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45953.333321412036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45953.333321412036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45953.333321412036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45953.333321412036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45953.333321412036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45953.333321412036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45953.333321412036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45953.333321412036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45953.333321412036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45953.333321412036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45953.333321412036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45953.333321412036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45953.333321412036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45953.333321412036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45953.333321412036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45953.333321412036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45953.333321412036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45953.333321412036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45953.333321412036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45953.333321412036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45953.333321412036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45953.333321412036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45953.333321412036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45953.333321412036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45953.333321412036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45953.333321412036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45953.333321412036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45953.333321412036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45953.333321412036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45953.333321412036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45953.333321412036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45953.333321412036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45953.333321412036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45953.333321412036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45953.333321412036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45953.333321412036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45953.333321412036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45953.333321412036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45953.333321412036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45953.333321412036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45953.333321412036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45953.333321412036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45953.333321412036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45953.333321412036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45953.333321412036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45953.333321412036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45953.333321412036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45953.333321412036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45953.333321412036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45953.333321412036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45953.333321412036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45953.333321412036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45953.333321412036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45953.333321412036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45953.333321412036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45953.333321412036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45953.333321412036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45953.333321412036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45953.333321412036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45953.333321412036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45953.333321412036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45953.333321412036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45953.333321412036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45953.333321412036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45953.333321412036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45953.333321412036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45953.333321412036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45953.333321412036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45953.333321412036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45953.333321412036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45953.333321412036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45953.333321412036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45953.333321412036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45953.333321412036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45953.333321412036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45953.333321412036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45953.333321412036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45953.333321412036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45953.333321412036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45953.333321412036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45953.333321412036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45953.333321412036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45953.333321412036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45953.333321412036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45953.333321412036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45953.333321412036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45953.333321412036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45953.333321412036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45953.333321412036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45953.333321412036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45953.333321412036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45953.333321412036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45953.333321412036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45953.333321412036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45953.333321412036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45953.333321412036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45953.333321412036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45953.333321412036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45953.333321412036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45953.333321412036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45953.333321412036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45953.333321412036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45953.333321412036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45953.333321412036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45953.333321412036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45953.333321412036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45953.333321412036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45953.333321412036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45953.333321412036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45953.333321412036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45953.333321412036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45953.333321412036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45953.333321412036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45953.333321412036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45953.333321412036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45953.333321412036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45953.333321412036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45953.333321412036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45953.333321412036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45953.333321412036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45953.333321412036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45953.333321412036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45953.333321412036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45953.333321412036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45953.333321412036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45953.333321412036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45953.333321412036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45953.333321412036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45953.333321412036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45953.333321412036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45953.333321412036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45953.333321412036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45953.333321412036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45953.333321412036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45953.333321412036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45953.333321412036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45953.333321412036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45953.333321412036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45953.333321412036</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2025-10-23T05:02:00Z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