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11" documentId="13_ncr:1_{F6CB121F-512D-4AA6-A0C1-0FB36C537598}" xr6:coauthVersionLast="47" xr6:coauthVersionMax="47" xr10:uidLastSave="{D606412F-8E1F-490E-A300-1DF8B192F2D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<sst xmlns="http://schemas.openxmlformats.org/spreadsheetml/2006/main" count="178600" uniqueCount="39083">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</sst>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2"/>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273.43612407407636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0.1250592592623434</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45936.384550000002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45936.384550000002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45936.384550000002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45936.384550000002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45936.384550000002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45936.384550000002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45936.384550000002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45936.384550000002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45936.384550000002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45936.384550000002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45936.384550000002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45936.384550000002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45936.384550000002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45936.384550000002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45936.384550000002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45936.384550000002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45936.384550000002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45936.384550000002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45936.384550000002</v>
      </c>
      <c r="H22" s="68"/>
      <c r="I22" s="73" t="str">
        <f>IFERROR(VLOOKUP(D22,DB!A:F,6,0),"")</f>
        <v/>
      </c>
      <c r="J22" s="73" t="str">
        <f>IFERROR(VLOOKUP(D22,DB!A:G,7,0),"")</f>
        <v/>
      </c>
      <c r="K22" s="69"/>
      <c r="L22" s="70" t="str">
        <f>IFERROR(VLOOKUP(D22,DB!A:I,9,0),"")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244.7327675925917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129.6574666666711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111.38471203704103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0.95243194444628898</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3.6471296298259404E-2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45936.384550000002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45936.384550000002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45936.384550000002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45936.384550000002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45936.384550000002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45936.384550000002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45936.384550000002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45936.384550000002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45936.384550000002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45936.384550000002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45936.384550000002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45936.384550000002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45936.384550000002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45936.384550000002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45936.384550000002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45936.384550000002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45936.384550000002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45936.384550000002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45936.384550000002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45936.384550000002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45936.384550000002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45936.384550000002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45936.384550000002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45936.384550000002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45936.384550000002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45936.384550000002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45936.384550000002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45936.384550000002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45936.384550000002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45936.384550000002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45936.384550000002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45936.384550000002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45936.384550000002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45936.384550000002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45936.384550000002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45936.384550000002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45936.384550000002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45936.384550000002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45936.384550000002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45936.384550000002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45936.384550000002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45936.384550000002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45936.384550000002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45936.384550000002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45936.384550000002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45936.384550000002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45936.384550000002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45936.384550000002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45936.384550000002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45936.384550000002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45936.384550000002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45936.384550000002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45936.384550000002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45936.384550000002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45936.384550000002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45936.384550000002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45936.384550000002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45936.384550000002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45936.384550000002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45936.384550000002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45936.384550000002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45936.384550000002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45936.384550000002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45936.384550000002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45936.384550000002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45936.384550000002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45936.384550000002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45936.384550000002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45936.384550000002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45936.384550000002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45936.384550000002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45936.384550000002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45936.384550000002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45936.384550000002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45936.384550000002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45936.384550000002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45936.384550000002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45936.384550000002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45936.384550000002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45936.384550000002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45936.384550000002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45936.384550000002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45936.384550000002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45936.384550000002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45936.384550000002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45936.384550000002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45936.384550000002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45936.384550000002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45936.384550000002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45936.384550000002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45936.384550000002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45936.384550000002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45936.384550000002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45936.384550000002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45936.384550000002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45936.384550000002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45936.384550000002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45936.384550000002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45936.384550000002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45936.384550000002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45936.384550000002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45936.384550000002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45936.384550000002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45936.384550000002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45936.384550000002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45936.384550000002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45936.384550000002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45936.384550000002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45936.384550000002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45936.384550000002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45936.384550000002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45936.384550000002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45936.384550000002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45936.384550000002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45936.384550000002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45936.384550000002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45936.384550000002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45936.384550000002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45936.384550000002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45936.384550000002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45936.384550000002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45936.384550000002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45936.384550000002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45936.384550000002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45936.384550000002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45936.384550000002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45936.384550000002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45936.384550000002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45936.384550000002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45936.384550000002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45936.384550000002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45936.384550000002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45936.384550000002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45936.384550000002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45936.384550000002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45936.384550000002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45936.384550000002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45936.384550000002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45936.384550000002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45936.384550000002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45936.384550000002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45936.384550000002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45936.384550000002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45936.384550000002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45936.384550000002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45936.384550000002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45936.384550000002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45936.384550000002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45936.384550000002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45936.384550000002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45936.384550000002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45936.384550000002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45936.384550000002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45936.384550000002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45936.384550000002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45936.384550000002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45936.384550000002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45936.384550000002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45936.384550000002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45936.384550000002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45936.384550000002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45936.384550000002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45936.384550000002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45936.384550000002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45936.384550000002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45936.384550000002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45936.384550000002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45936.384550000002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45936.384550000002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45936.384550000002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45936.384550000002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45936.384550000002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45936.384550000002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45936.384550000002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45936.384550000002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45936.384550000002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45936.384550000002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45936.384550000002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45936.384550000002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45936.384550000002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45936.384550000002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45936.384550000002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45936.384550000002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45936.384550000002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45936.384550000002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45936.384550000002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45936.384550000002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45936.384550000002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45936.384550000002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45936.384550000002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45936.384550000002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45936.384550000002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45936.384550000002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45936.384550000002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45936.384550000002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45936.384550000002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45936.384550000002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45936.384550000002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45936.384550000002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45936.384550000002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45936.384550000002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45936.384550000002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45936.384550000002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45936.384550000002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45936.384550000002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45936.384550000002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45936.384550000002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45936.384550000002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45936.384550000002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45936.384550000002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45936.384550000002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45936.384550000002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45936.384550000002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45936.384550000002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45936.384550000002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45936.384550000002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45936.384550000002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45936.384550000002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45936.384550000002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45936.384550000002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45936.384550000002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45936.384550000002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45936.384550000002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45936.384550000002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45936.384550000002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45936.384550000002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45936.384550000002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45936.384550000002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45936.384550000002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45936.384550000002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45936.384550000002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45936.384550000002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45936.384550000002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45936.384550000002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45936.384550000002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45936.384550000002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45936.384550000002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45936.384550000002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45936.384550000002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45936.384550000002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45936.384550000002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45936.384550000002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45936.384550000002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45936.384550000002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45936.384550000002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45936.384550000002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45936.384550000002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45936.384550000002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45936.384550000002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45936.384550000002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45936.384550000002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45936.384550000002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45936.384550000002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45936.384550000002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45936.384550000002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45936.384550000002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45936.384550000002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45936.384550000002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45936.384550000002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45936.384550000002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45936.384550000002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1.0371759264671709E-2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
      </c>
      <c r="C3" s="18"/>
      <c r="D3" s="18"/>
      <c r="E3" s="18"/>
      <c r="F3" s="20"/>
      <c r="G3" s="21">
        <f t="shared" ca="1" si="0"/>
        <v>45936.384550000002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45936.384550000002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45936.384550000002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45936.384550000002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45936.384550000002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45936.384550000002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45936.384550000002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45936.384550000002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45936.384550000002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45936.384550000002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45936.384550000002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45936.384550000002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45936.384550000002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45936.384550000002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45936.384550000002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45936.384550000002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45936.384550000002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45936.384550000002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45936.384550000002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45936.384550000002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45936.384550000002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45936.384550000002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45936.384550000002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45936.384550000002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45936.384550000002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45936.384550000002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45936.384550000002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45936.384550000002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45936.384550000002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45936.384550000002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45936.384550000002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45936.384550000002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45936.384550000002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45936.384550000002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45936.384550000002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45936.384550000002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45936.384550000002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45936.384550000002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45936.384550000002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45936.384550000002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45936.384550000002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45936.384550000002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45936.384550000002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45936.384550000002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45936.384550000002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45936.384550000002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45936.384550000002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45936.384550000002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45936.384550000002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45936.384550000002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45936.384550000002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45936.384550000002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45936.384550000002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45936.384550000002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45936.384550000002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45936.384550000002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45936.384550000002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45936.384550000002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45936.384550000002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45936.384550000002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45936.384550000002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45936.384550000002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45936.384550000002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45936.384550000002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45936.384550000002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45936.384550000002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45936.384550000002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45936.384550000002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45936.384550000002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45936.384550000002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45936.384550000002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45936.384550000002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45936.384550000002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45936.384550000002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45936.384550000002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45936.384550000002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45936.384550000002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45936.384550000002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45936.384550000002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45936.384550000002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45936.384550000002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45936.384550000002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45936.384550000002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45936.384550000002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45936.384550000002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45936.384550000002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45936.384550000002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45936.384550000002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45936.384550000002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45936.384550000002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45936.384550000002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45936.384550000002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45936.384550000002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45936.384550000002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45936.384550000002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45936.384550000002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45936.384550000002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45936.384550000002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45936.384550000002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45936.384550000002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45936.384550000002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45936.384550000002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45936.384550000002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45936.384550000002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45936.384550000002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45936.384550000002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45936.384550000002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45936.384550000002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45936.384550000002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45936.384550000002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45936.384550000002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45936.384550000002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45936.384550000002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45936.384550000002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45936.384550000002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45936.384550000002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45936.384550000002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45936.384550000002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45936.384550000002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45936.384550000002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45936.384550000002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45936.384550000002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45936.384550000002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45936.384550000002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45936.384550000002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45936.384550000002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45936.384550000002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45936.384550000002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45936.384550000002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45936.384550000002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45936.384550000002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45936.384550000002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45936.384550000002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45936.384550000002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45936.384550000002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45936.384550000002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45936.384550000002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45936.384550000002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45936.384550000002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45936.384550000002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45936.384550000002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45936.384550000002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45936.384550000002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45936.384550000002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45936.384550000002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45936.384550000002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45936.384550000002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45936.384550000002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45936.384550000002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45936.384550000002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45936.384550000002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45936.384550000002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45936.384550000002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45936.384550000002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45936.384550000002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45936.384550000002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45936.384550000002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45936.384550000002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45936.384550000002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45936.384550000002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45936.384550000002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45936.384550000002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45936.384550000002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45936.384550000002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45936.384550000002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45936.384550000002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45936.384550000002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45936.384550000002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45936.384550000002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45936.384550000002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45936.384550000002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45936.384550000002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45936.384550000002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45936.384550000002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45936.384550000002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45936.384550000002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45936.384550000002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45936.384550000002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45936.384550000002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45936.384550000002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45936.384550000002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45936.384550000002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45936.384550000002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45936.384550000002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45936.384550000002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45936.384550000002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45936.384550000002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45936.384550000002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45936.384550000002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45936.384550000002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45936.384550000002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45936.384550000002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45936.384550000002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45936.384550000002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45936.384550000002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45936.384550000002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45936.384550000002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45936.384550000002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45936.384550000002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45936.384550000002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45936.384550000002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45936.384550000002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45936.384550000002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45936.384550000002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45936.384550000002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45936.384550000002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45936.384550000002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45936.384550000002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45936.384550000002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45936.384550000002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45936.384550000002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45936.384550000002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45936.384550000002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45936.384550000002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45936.384550000002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45936.384550000002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45936.384550000002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45936.384550000002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45936.384550000002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45936.384550000002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45936.384550000002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45936.384550000002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45936.384550000002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45936.384550000002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45936.384550000002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45936.384550000002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45936.384550000002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45936.384550000002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45936.384550000002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45936.384550000002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45936.384550000002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45936.384550000002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45936.384550000002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45936.384550000002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45936.384550000002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45936.384550000002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45936.384550000002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45936.384550000002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45936.384550000002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45936.384550000002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45936.384550000002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45936.384550000002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45936.384550000002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45936.384550000002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45936.384550000002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45936.384550000002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45936.384550000002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45936.384550000002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45936.384550000002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45936.384550000002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45936.384550000002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45936.384550000002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45936.384550000002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45936.384550000002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45936.384550000002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45936.384550000002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45936.384550000002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45936.384550000002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45936.384550000002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45936.384550000002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45936.384550000002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45936.384550000002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45936.384550000002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45936.384550000002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45936.384550000002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45936.384550000002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45936.384550000002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45936.384550000002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45936.384550000002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45936.384550000002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45936.384550000002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45936.384550000002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45936.384550000002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45936.384550000002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45936.384550000002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45936.384550000002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45936.384550000002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45936.384550000002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45936.384550000002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45936.384550000002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45936.384550000002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45936.384550000002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45936.384550000002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45936.384550000002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45936.384550000002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45936.384550000002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45936.384550000002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45936.384550000002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45936.384550000002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45936.384550000002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45936.384550000002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45936.384550000002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45936.384550000002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45936.384550000002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45936.384550000002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45936.384550000002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45936.384550000002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45936.384550000002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45936.384550000002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45936.384550000002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45936.384550000002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45936.384550000002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45936.384550000002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45936.384550000002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45936.384550000002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45936.384550000002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45936.384550000002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45936.384550000002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45936.384550000002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45936.384550000002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45936.384550000002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45936.384550000002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45936.384550000002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45936.384550000002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45936.384550000002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45936.384550000002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45936.384550000002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45936.384550000002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45936.384550000002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45936.384550000002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45936.384550000002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45936.384550000002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45936.384550000002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45936.384550000002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45936.384550000002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45936.384550000002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45936.384550000002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45936.384550000002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45936.384550000002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45936.384550000002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45936.384550000002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45936.384550000002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45936.384550000002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45936.384550000002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45936.384550000002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45936.384550000002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45936.384550000002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45936.384550000002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45936.384550000002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45936.384550000002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45936.384550000002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45936.384550000002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45936.384550000002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45936.384550000002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45936.384550000002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45936.384550000002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45936.384550000002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45936.384550000002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45936.384550000002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45936.384550000002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45936.384550000002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45936.384550000002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45936.384550000002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45936.384550000002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45936.384550000002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45936.384550000002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45936.384550000002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45936.384550000002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45936.384550000002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45936.384550000002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45936.384550000002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45936.384550000002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45936.384550000002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45936.384550000002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45936.384550000002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45936.384550000002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45936.384550000002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45936.384550000002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45936.384550000002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45936.384550000002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45936.384550000002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45936.384550000002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45936.384550000002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45936.384550000002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45936.384550000002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45936.384550000002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45936.384550000002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45936.384550000002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45936.384550000002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45936.384550000002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45936.384550000002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45936.384550000002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45936.384550000002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45936.384550000002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45936.384550000002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45936.384550000002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45936.384550000002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45936.384550000002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45936.384550000002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45936.384550000002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45936.384550000002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45936.384550000002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45936.384550000002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45936.384550000002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45936.384550000002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45936.384550000002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45936.384550000002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45936.384550000002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45936.384550000002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45936.384550000002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45936.384550000002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45936.384550000002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45936.384550000002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45936.384550000002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45936.384550000002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45936.384550000002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45936.384550000002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45936.384550000002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45936.384550000002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45936.384550000002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45936.384550000002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45936.384550000002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45936.384550000002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45936.384550000002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45936.384550000002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45936.384550000002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45936.384550000002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45936.384550000002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45936.384550000002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45936.384550000002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45936.384550000002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45936.384550000002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45936.384550000002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45936.384550000002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45936.384550000002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45936.384550000002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45936.384550000002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45936.384550000002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45936.384550000002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45936.384550000002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45936.384550000002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45936.384550000002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45936.384550000002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45936.384550000002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45936.384550000002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45936.384550000002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45936.384550000002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45936.384550000002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45936.384550000002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45936.384550000002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45936.384550000002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45936.384550000002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45936.384550000002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45936.384550000002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45936.384550000002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45936.384550000002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45936.384550000002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45936.384550000002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45936.384550000002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45936.384550000002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45936.384550000002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45936.384550000002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45936.384550000002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45936.384550000002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45936.384550000002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45936.384550000002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45936.384550000002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45936.384550000002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45936.384550000002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45936.384550000002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45936.384550000002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45936.384550000002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45936.384550000002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45936.384550000002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45936.384550000002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45936.384550000002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45936.384550000002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45936.384550000002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45936.384550000002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45936.384550000002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45936.384550000002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45936.384550000002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45936.384550000002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45936.384550000002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45936.384550000002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45936.384550000002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45936.384550000002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45936.384550000002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45936.384550000002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45936.384550000002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45936.384550000002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45936.384550000002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45936.384550000002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45936.384550000002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45936.384550000002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45936.384550000002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45936.384550000002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45936.384550000002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45936.384550000002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45936.384550000002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45936.384550000002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45936.384550000002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45936.384550000002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45936.384550000002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45936.384550000002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45936.384550000002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45936.384550000002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45936.384550000002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45936.384550000002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45936.384550000002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45936.384550000002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45936.384550000002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45936.384550000002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45936.384550000002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45936.384550000002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45936.384550000002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45936.384550000002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45936.384550000002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45936.384550000002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45936.384550000002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45936.384550000002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45936.384550000002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45936.384550000002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45936.384550000002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45936.384550000002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45936.384550000002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45936.384550000002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45936.384550000002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45936.384550000002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45936.384550000002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45936.384550000002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45936.384550000002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45936.384550000002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45936.384550000002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45936.384550000002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45936.384550000002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45936.384550000002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45936.384550000002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45936.384550000002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45936.384550000002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45936.384550000002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45936.384550000002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45936.384550000002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45936.384550000002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45936.384550000002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45936.384550000002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45936.384550000002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45936.384550000002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45936.384550000002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45936.384550000002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45936.384550000002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45936.384550000002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45936.384550000002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45936.384550000002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45936.384550000002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45936.384550000002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45936.384550000002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45936.384550000002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45936.384550000002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45936.384550000002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45936.384550000002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45936.384550000002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45936.384550000002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45936.384550000002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45936.384550000002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45936.384550000002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45936.384550000002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45936.384550000002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45936.384550000002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45936.384550000002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45936.384550000002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45936.384550000002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45936.384550000002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45936.384550000002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45936.384550000002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45936.384550000002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45936.384550000002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45936.384550000002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45936.384550000002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45936.384550000002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45936.384550000002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45936.384550000002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45936.384550000002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45936.384550000002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45936.384550000002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45936.384550000002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45936.384550000002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45936.384550000002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45936.384550000002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45936.384550000002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45936.384550000002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45936.384550000002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45936.384550000002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45936.384550000002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45936.384550000002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45936.384550000002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45936.384550000002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45936.384550000002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45936.384550000002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45936.384550000002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45936.384550000002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45936.384550000002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45936.384550000002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45936.384550000002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45936.384550000002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45936.384550000002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45936.384550000002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45936.384550000002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45936.384550000002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45936.384550000002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45936.384550000002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45936.384550000002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45936.384550000002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45936.384550000002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45936.384550000002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45936.384550000002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45936.384550000002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45936.384550000002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45936.384550000002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45936.384550000002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45936.384550000002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45936.384550000002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45936.384550000002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45936.384550000002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45936.384550000002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45936.384550000002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45936.384550000002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45936.384550000002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45936.384550000002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45936.384550000002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45936.384550000002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45936.384550000002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45936.384550000002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45936.384550000002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45936.384550000002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45936.384550000002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45936.384550000002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45936.384550000002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45936.384550000002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45936.384550000002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45936.384550000002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45936.384550000002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45936.384550000002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45936.384550000002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45936.384550000002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45936.384550000002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45936.384550000002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45936.384550000002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45936.384550000002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45936.384550000002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45936.384550000002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45936.384550000002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45936.384550000002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45936.384550000002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45936.384550000002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45936.384550000002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45936.384550000002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45936.384550000002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45936.384550000002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45936.384550000002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45936.384550000002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45936.384550000002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45936.384550000002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45936.384550000002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45936.384550000002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45936.384550000002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45936.384550000002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45936.384550000002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45936.384550000002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45936.384550000002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45936.384550000002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45936.384550000002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45936.384550000002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45936.384550000002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45936.384550000002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45936.384550000002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45936.384550000002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45936.384550000002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45936.384550000002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45936.384550000002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45936.384550000002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45936.384550000002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45936.384550000002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45936.384550000002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45936.384550000002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45936.384550000002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45936.384550000002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45936.384550000002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45936.384550000002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45936.384550000002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45936.384550000002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45936.384550000002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45936.384550000002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45936.384550000002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45936.384550000002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45936.384550000002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45936.384550000002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45936.384550000002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45936.384550000002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45936.384550000002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45936.384550000002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45936.384550000002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45936.384550000002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45936.384550000002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45936.384550000002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45936.384550000002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45936.384550000002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45936.384550000002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45936.384550000002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45936.384550000002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45936.384550000002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45936.384550000002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45936.384550000002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45936.384550000002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45936.384550000002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45936.384550000002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45936.384550000002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45936.384550000002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45936.384550000002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45936.384550000002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45936.384550000002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45936.384550000002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45936.384550000002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45936.384550000002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45936.384550000002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45936.384550000002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45936.384550000002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45936.384550000002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45936.384550000002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45936.384550000002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45936.384550000002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45936.384550000002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45936.384550000002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45936.384550000002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45936.384550000002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45936.384550000002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45936.384550000002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45936.384550000002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45936.384550000002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45936.384550000002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45936.384550000002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45936.384550000002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45936.384550000002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45936.384550000002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45936.384550000002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45936.384550000002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45936.384550000002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45936.384550000002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45936.384550000002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45936.384550000002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45936.384550000002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45936.384550000002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45936.384550000002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45936.384550000002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45936.384550000002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45936.384550000002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45936.384550000002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45936.384550000002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45936.384550000002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45936.384550000002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45936.384550000002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45936.384550000002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45936.384550000002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45936.384550000002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45936.384550000002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45936.384550000002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45936.384550000002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45936.384550000002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45936.384550000002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45936.384550000002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45936.384550000002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45936.384550000002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45936.384550000002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45936.384550000002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45936.384550000002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45936.384550000002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45936.384550000002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45936.384550000002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45936.384550000002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45936.384550000002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45936.384550000002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45936.384550000002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45936.384550000002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45936.384550000002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45936.384550000002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45936.384550000002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45936.384550000002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45936.384550000002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45936.384550000002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45936.384550000002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45936.384550000002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45936.384550000002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45936.384550000002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45936.384550000002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45936.384550000002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45936.384550000002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45936.384550000002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45936.384550000002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45936.384550000002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45936.384550000002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45936.384550000002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45936.384550000002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45936.384550000002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45936.384550000002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45936.384550000002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45936.384550000002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45936.384550000002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45936.384550000002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45936.384550000002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45936.384550000002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45936.384550000002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45936.384550000002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45936.384550000002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45936.384550000002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45936.384550000002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45936.384550000002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45936.384550000002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45936.384550000002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45936.384550000002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45936.384550000002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45936.384550000002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45936.384550000002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45936.384550000002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45936.384550000002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45936.384550000002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45936.384550000002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45936.384550000002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45936.384550000002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45936.384550000002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45936.384550000002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45936.384550000002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45936.384550000002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45936.384550000002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45936.384550000002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45936.384550000002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45936.384550000002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45936.384550000002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45936.384550000002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45936.384550000002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45936.384550000002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45936.384550000002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45936.384550000002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45936.384550000002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45936.384550000002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45936.384550000002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45936.384550000002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45936.384550000002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45936.384550000002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45936.384550000002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45936.384550000002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45936.384550000002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45936.384550000002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45936.384550000002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45936.384550000002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45936.384550000002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45936.384550000002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45936.384550000002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45936.384550000002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45936.384550000002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45936.384550000002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45936.384550000002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45936.384550000002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45936.384550000002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45936.384550000002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45936.384550000002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45936.384550000002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45936.384550000002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45936.384550000002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45936.384550000002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45936.384550000002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45936.384550000002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45936.384550000002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45936.384550000002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45936.384550000002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45936.384550000002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45936.384550000002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45936.384550000002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45936.384550000002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45936.384550000002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45936.384550000002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45936.384550000002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45936.384550000002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45936.384550000002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45936.384550000002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45936.384550000002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45936.384550000002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45936.384550000002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45936.384550000002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45936.384550000002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45936.384550000002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45936.384550000002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45936.384550000002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45936.384550000002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45936.384550000002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45936.384550000002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45936.384550000002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45936.384550000002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45936.384550000002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45936.384550000002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45936.384550000002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45936.384550000002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45936.384550000002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45936.384550000002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45936.384550000002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45936.384550000002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45936.384550000002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45936.384550000002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45936.384550000002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45936.384550000002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45936.384550000002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45936.384550000002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45936.384550000002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45936.384550000002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45936.384550000002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45936.384550000002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45936.384550000002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45936.384550000002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45936.384550000002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45936.384550000002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45936.384550000002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45936.384550000002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45936.384550000002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45936.384550000002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45936.384550000002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45936.384550000002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45936.384550000002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45936.384550000002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45936.384550000002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45936.384550000002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45936.384550000002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45936.384550000002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45936.384550000002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45936.384550000002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45936.384550000002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45936.384550000002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45936.384550000002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45936.384550000002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45936.384550000002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45936.384550000002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45936.384550000002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45936.384550000002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45936.384550000002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45936.384550000002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45936.384550000002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45936.384550000002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45936.384550000002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45936.384550000002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45936.384550000002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45936.384550000002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45936.384550000002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45936.384550000002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45936.384550000002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45936.384550000002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45936.384550000002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45936.384550000002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45936.384550000002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45936.384550000002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45936.384550000002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45936.384550000002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45936.384550000002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45936.384550000002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45936.384550000002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45936.384550000002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45936.384550000002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45936.384550000002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45936.384550000002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45936.384550000002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45936.384550000002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45936.384550000002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45936.384550000002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45936.384550000002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45936.384550000002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45936.384550000002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45936.384550000002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45936.384550000002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45936.384550000002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45936.384550000002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45936.384550000002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45936.384550000002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45936.384550000002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45936.384550000002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45936.384550000002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45936.384550000002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45936.384550000002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45936.384550000002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45936.384550000002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45936.384550000002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45936.384550000002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45936.384550000002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45936.384550000002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45936.384550000002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45936.384550000002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45936.384550000002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45936.384550000002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45936.384550000002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45936.384550000002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45936.384550000002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45936.384550000002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45936.384550000002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45936.384550000002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45936.384550000002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45936.384550000002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45936.384550000002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45936.384550000002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45936.384550000002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45936.384550000002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45936.384550000002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45936.384550000002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45936.384550000002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45936.384550000002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45936.384550000002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45936.384550000002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45936.384550000002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45936.384550000002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45936.384550000002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45936.384550000002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45936.384550000002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45936.384550000002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45936.384550000002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45936.384550000002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45936.384550000002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45936.384550000002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45936.384550000002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45936.384550000002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45936.384550000002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45936.384550000002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45936.384550000002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45936.384550000002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45936.384550000002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45936.384550000002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45936.384550000002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45936.384550000002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45936.384550000002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45936.384550000002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45936.384550000002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45936.384550000002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45936.384550000002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45936.384550000002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45936.384550000002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45936.384550000002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45936.384550000002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45936.384550000002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45936.384550000002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45936.384550000002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45936.384550000002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45936.384550000002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45936.384550000002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45936.384550000002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45936.384550000002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45936.384550000002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45936.384550000002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45936.384550000002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45936.384550000002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45936.384550000002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45936.384550000002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45936.384550000002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45936.384550000002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45936.384550000002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45936.384550000002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45936.384550000002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45936.384550000002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45936.384550000002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45936.384550000002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45936.384550000002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45936.384550000002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45936.384550000002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45936.384550000002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45936.384550000002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45936.384550000002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45936.384550000002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45936.384550000002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45936.384550000002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45936.384550000002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45936.384550000002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45936.384550000002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45936.384550000002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45936.384550000002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45936.384550000002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45936.384550000002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45936.384550000002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45936.384550000002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45936.384550000002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45936.384550000002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45936.384550000002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45936.384550000002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45936.384550000002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45936.384550000002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45936.384550000002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45936.384550000002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45936.384550000002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45936.384550000002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45936.384550000002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45936.384550000002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45936.384550000002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45936.384550000002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45936.384550000002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45936.384550000002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45936.384550000002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45936.384550000002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45936.384550000002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45936.384550000002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45936.384550000002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45936.384550000002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45936.384550000002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45936.384550000002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45936.384550000002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45936.384550000002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45936.384550000002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45936.384550000002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45936.384550000002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45936.384550000002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45936.384550000002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45936.384550000002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45936.384550000002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45936.384550000002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45936.384550000002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45936.384550000002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45936.384550000002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45936.384550000002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45936.384550000002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45936.384550000002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45936.384550000002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45936.384550000002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45936.384550000002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45936.384550000002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45936.384550000002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45936.384550000002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45936.384550000002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45936.384550000002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45936.384550000002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45936.384550000002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45936.384550000002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45936.384550000002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45936.384550000002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45936.384550000002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45936.384550000002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45936.384550000002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45936.384550000002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45936.384550000002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45936.384550000002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45936.384550000002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45936.384550000002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45936.384550000002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45936.384550000002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45936.384550000002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45936.384550000002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45936.384550000002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45936.384550000002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45936.384550000002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45936.384550000002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45936.384550000002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45936.384550000002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45936.384550000002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45936.384550000002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45936.384550000002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45936.384550000002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45936.384550000002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45936.384550000002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45936.384550000002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45936.384550000002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45936.384550000002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45936.384550000002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45936.384550000002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45936.384550000002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45936.384550000002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45936.384550000002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45936.384550000002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45936.384550000002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45936.384550000002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45936.384550000002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45936.384550000002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45936.384550000002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45936.384550000002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45936.384550000002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45936.384550000002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45936.384550000002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45936.384550000002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45936.384550000002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45936.384550000002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45936.384550000002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45936.384550000002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45936.384550000002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45936.384550000002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45936.384550000002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45936.384550000002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45936.384550000002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45936.384550000002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45936.384550000002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45936.384550000002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45936.384550000002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45936.384550000002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45936.384550000002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45936.384550000002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45936.384550000002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45936.384550000002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45936.384550000002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45936.384550000002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45936.384550000002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45936.384550000002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45936.384550000002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45936.384550000002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45936.384550000002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45936.384550000002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45936.384550000002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45936.384550000002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45936.384550000002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45936.384550000002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45936.384550000002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45936.384550000002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45936.384550000002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45936.384550000002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45936.384550000002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45936.384550000002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45936.384550000002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45936.384550000002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45936.384550000002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45936.384550000002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45936.384550000002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45936.384550000002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45936.384550000002</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232.9038324074063</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1.2276055555557832</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0.18455000000540167</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4.0915740741183981E-2</v>
      </c>
      <c r="H5" s="145">
        <v>45936.33798611111</v>
      </c>
      <c r="I5" s="141" t="str">
        <f>IFERROR(VLOOKUP(D5,DB!A:F,6,0),"")</f>
        <v>Generator-SG</v>
      </c>
      <c r="J5" s="141" t="str">
        <f>IFERROR(VLOOKUP(D5,DB!A:G,7,0),"")</f>
        <v>Dead</v>
      </c>
      <c r="K5" s="148" t="s">
        <v>39068</v>
      </c>
      <c r="L5" s="149" t="str">
        <f>IFERROR(VLOOKUP(D5,DB!A:I,9,0),"")</f>
        <v>Latis</v>
      </c>
    </row>
    <row r="6" spans="1:16" ht="15" customHeight="1">
      <c r="A6" s="140" t="s">
        <v>39069</v>
      </c>
      <c r="B6" s="141" t="str">
        <f>IFERROR(VLOOKUP(D6,DB!A:K,11,0),"")</f>
        <v>R4</v>
      </c>
      <c r="C6" s="142">
        <v>1</v>
      </c>
      <c r="D6" s="143" t="s">
        <v>36976</v>
      </c>
      <c r="E6" s="144" t="s">
        <v>38964</v>
      </c>
      <c r="F6" s="145">
        <v>45936.342303240737</v>
      </c>
      <c r="G6" s="146">
        <f ca="1">IFERROR(NOW()-F6,"")</f>
        <v>4.2246759265253786E-2</v>
      </c>
      <c r="H6" s="145">
        <v>45936.336504629631</v>
      </c>
      <c r="I6" s="141" t="str">
        <f>IFERROR(VLOOKUP(D6,DB!A:F,6,0),"")</f>
        <v>SCECO</v>
      </c>
      <c r="J6" s="141" t="str">
        <f>IFERROR(VLOOKUP(D6,DB!A:G,7,0),"")</f>
        <v>Vandalized</v>
      </c>
      <c r="K6" s="148" t="s">
        <v>39070</v>
      </c>
      <c r="L6" s="149" t="str">
        <f>IFERROR(VLOOKUP(D6,DB!A:I,9,0),"")</f>
        <v>Latis</v>
      </c>
    </row>
    <row r="7" spans="1:16" ht="15" customHeight="1">
      <c r="A7" s="140"/>
      <c r="B7" s="141" t="str">
        <f>IFERROR(VLOOKUP(D7,DB!A:K,11,0),"")</f>
        <v/>
      </c>
      <c r="C7" s="142"/>
      <c r="D7" s="143"/>
      <c r="E7" s="144"/>
      <c r="F7" s="145"/>
      <c r="G7" s="146">
        <f ca="1">IFERROR(NOW()-F7,"")</f>
        <v>45936.384550000002</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45936.384550000002</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45936.384550000002</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45936.384550000002</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45936.384550000002</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45936.384550000002</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45936.384550000002</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45936.384550000002</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45936.384550000002</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45936.384550000002</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45936.384550000002</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45936.384550000002</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45936.384550000002</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45936.384550000002</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45936.384550000002</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45936.384550000002</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45936.384550000002</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45936.384550000002</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45936.384550000002</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45936.384550000002</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45936.384550000002</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45936.384550000002</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45936.384550000002</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45936.384550000002</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45936.384550000002</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45936.384550000002</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45936.384550000002</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45936.384550000002</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45936.384550000002</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45936.384550000002</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45936.384550000002</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45936.384550000002</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45936.384550000002</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45936.384550000002</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45936.384550000002</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45936.384550000002</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45936.384550000002</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45936.384550000002</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45936.384550000002</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45936.384550000002</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6">
        <f ca="1">IFERROR(NOW()-F47,"")</f>
        <v>45936.384550000002</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45936.384550000002</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45936.384550000002</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45936.384550000002</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45936.384550000002</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45936.384550000002</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45936.384550000002</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45936.384550000002</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45936.384550000002</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45936.384550000002</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45936.384550000002</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45936.384550000002</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45936.384550000002</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45936.384550000002</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45936.384550000002</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45936.384550000002</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45936.384550000002</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45936.384550000002</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45936.384550000002</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45936.384550000002</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45936.384550000002</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45936.384550000002</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45936.384550000002</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45936.384550000002</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45936.384550000002</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45936.384550000002</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45936.384550000002</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45936.384550000002</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45936.384550000002</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45936.384550000002</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45936.384550000002</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45936.384550000002</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45936.384550000002</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45936.384550000002</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45936.384550000002</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45936.384550000002</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45936.384550000002</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45936.384550000002</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45936.384550000002</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45936.384550000002</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45936.384550000002</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45936.384550000002</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45936.384550000002</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45936.384550000002</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45936.384550000002</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45936.384550000002</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45936.384550000002</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45936.384550000002</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45936.384550000002</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45936.384550000002</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45936.384550000002</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45936.384550000002</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45936.384550000002</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45936.384550000002</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45936.384550000002</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45936.384550000002</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45936.384550000002</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45936.384550000002</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45936.384550000002</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45936.384550000002</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45936.384550000002</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45936.384550000002</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45936.384550000002</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45936.384550000002</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45936.384550000002</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45936.384550000002</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45936.384550000002</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45936.384550000002</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45936.384550000002</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45936.384550000002</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45936.384550000002</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45936.384550000002</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45936.384550000002</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45936.384550000002</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45936.384550000002</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45936.384550000002</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45936.384550000002</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45936.384550000002</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45936.384550000002</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45936.384550000002</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45936.384550000002</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45936.384550000002</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45936.384550000002</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45936.384550000002</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45936.384550000002</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45936.384550000002</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45936.384550000002</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45936.384550000002</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45936.384550000002</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45936.384550000002</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45936.384550000002</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45936.384550000002</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45936.384550000002</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45936.384550000002</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45936.384550000002</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45936.384550000002</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45936.384550000002</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45936.384550000002</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45936.384550000002</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45936.384550000002</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45936.384550000002</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45936.384550000002</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45936.384550000002</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45936.384550000002</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45936.384550000002</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45936.384550000002</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45936.384550000002</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45936.384550000002</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45936.384550000002</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45936.384550000002</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45936.384550000002</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45936.384550000002</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45936.384550000002</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45936.384550000002</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45936.384550000002</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45936.384550000002</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45936.384550000002</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45936.384550000002</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45936.384550000002</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45936.384550000002</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45936.384550000002</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45936.384550000002</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45936.384550000002</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45936.384550000002</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45936.384550000002</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45936.384550000002</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45936.384550000002</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45936.384550000002</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45936.384550000002</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45936.384550000002</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45936.384550000002</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45936.384550000002</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45936.384550000002</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45936.384550000002</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45936.384550000002</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45936.384550000002</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45936.384550000002</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45936.384550000002</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45936.384550000002</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45936.384550000002</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45936.384550000002</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45936.384550000002</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45936.384550000002</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45936.384550000002</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45936.384550000002</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45936.384550000002</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45936.384550000002</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45936.384550000002</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45936.384550000002</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45936.384550000002</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45936.384550000002</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45936.384550000002</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45936.384550000002</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45936.384550000002</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45936.384550000002</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45936.384550000002</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45936.384550000002</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45936.384550000002</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45936.384550000002</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45936.384550000002</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45936.384550000002</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45936.384550000002</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45936.384550000002</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45936.384550000002</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45936.384550000002</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45936.384550000002</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45936.384550000002</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45936.384550000002</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45936.384550000002</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45936.384550000002</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45936.384550000002</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45936.384550000002</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45936.384550000002</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45936.384550000002</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45936.384550000002</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45936.384550000002</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45936.384550000002</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45936.384550000002</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45936.384550000002</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45936.384550000002</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45936.384550000002</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45936.384550000002</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45936.384550000002</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45936.384550000002</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45936.384550000002</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45936.384550000002</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45936.384550000002</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45936.384550000002</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45936.384550000002</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45936.384550000002</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45936.384550000002</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45936.384550000002</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45936.384550000002</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45936.384550000002</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45936.384550000002</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45936.384550000002</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45936.384550000002</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45936.384550000002</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45936.384550000002</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45936.384550000002</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45936.384550000002</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45936.384550000002</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45936.384550000002</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45936.384550000002</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45936.384550000002</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45936.384550000002</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45936.384550000002</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45936.384550000002</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45936.384550000002</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45936.384550000002</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45936.384550000002</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45936.384550000002</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45936.384550000002</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45936.384550000002</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45936.384550000002</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45936.384550000002</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45936.384550000002</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45936.384550000002</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45936.384550000002</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45936.384550000002</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45936.384550000002</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45936.384550000002</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45936.384550000002</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45936.384550000002</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45936.384550000002</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45936.384550000002</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45936.384550000002</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45936.384550000002</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45936.384550000002</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45936.384550000002</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45936.384550000002</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45936.384550000002</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45936.384550000002</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45936.384550000002</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45936.384550000002</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45936.384550000002</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45936.384550000002</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45936.384550000002</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45936.384550000002</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45936.384550000002</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45936.384550000002</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45936.384550000002</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45936.384550000002</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45936.384550000002</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45936.384550000002</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45936.384550000002</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45936.384550000002</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45936.384550000002</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45936.384550000002</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45936.384550000002</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45936.384550000002</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45936.384550000002</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45936.384550000002</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45936.384550000002</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45936.384550000002</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45936.384550000002</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45936.384550000002</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45936.384550000002</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45936.384550000002</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45936.384550000002</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45936.384550000002</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45936.384550000002</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45936.384550000002</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45936.384550000002</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45936.384550000002</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45936.384550000002</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45936.384550000002</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45936.384550000002</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45936.384550000002</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45936.384550000002</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45936.384550000002</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45936.384550000002</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45936.384550000002</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45936.384550000002</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45936.384550000002</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45936.384550000002</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45936.384550000002</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45936.384550000002</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45936.384550000002</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45936.384550000002</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45936.384550000002</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45936.384550000002</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45936.384550000002</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45936.384550000002</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45936.384550000002</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45936.384550000002</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45936.384550000002</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45936.384550000002</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45936.384550000002</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45936.384550000002</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45936.384550000002</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45936.384550000002</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45936.384550000002</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45936.384550000002</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45936.384550000002</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45936.384550000002</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45936.384550000002</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45936.384550000002</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45936.384550000002</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45936.384550000002</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45936.384550000002</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45936.384550000002</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45936.384550000002</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45936.384550000002</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45936.384550000002</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45936.384550000002</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45936.384550000002</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45936.384550000002</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45936.384550000002</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45936.384550000002</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45936.384550000002</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45936.384550000002</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45936.384550000002</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45936.384550000002</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45936.384550000002</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45936.384550000002</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45936.384550000002</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45936.384550000002</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45936.384550000002</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45936.384550000002</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45936.384550000002</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45936.384550000002</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45936.384550000002</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45936.384550000002</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45936.384550000002</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45936.384550000002</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45936.384550000002</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45936.384550000002</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45936.384550000002</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45936.384550000002</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45936.384550000002</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45936.384550000002</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45936.384550000002</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45936.384550000002</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45936.384550000002</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45936.384550000002</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45936.384550000002</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45936.384550000002</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45936.384550000002</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45936.384550000002</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45936.384550000002</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45936.384550000002</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45936.384550000002</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45936.384550000002</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45936.384550000002</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45936.384550000002</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45936.384550000002</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45936.384550000002</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45936.384550000002</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45936.384550000002</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45936.384550000002</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45936.384550000002</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45936.384550000002</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45936.384550000002</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45936.384550000002</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45936.384550000002</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45936.384550000002</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45936.384550000002</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45936.384550000002</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45936.384550000002</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45936.384550000002</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45936.384550000002</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45936.384550000002</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45936.384550000002</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45936.384550000002</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45936.384550000002</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45936.384550000002</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45936.384550000002</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45936.384550000002</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45936.384550000002</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45936.384550000002</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45936.384550000002</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45936.384550000002</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45936.384550000002</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45936.384550000002</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45936.384550000002</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45936.384550000002</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45936.384550000002</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45936.384550000002</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45936.384550000002</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45936.384550000002</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45936.384550000002</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45936.384550000002</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45936.384550000002</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45936.384550000002</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45936.384550000002</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45936.384550000002</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45936.384550000002</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45936.384550000002</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45936.384550000002</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45936.384550000002</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45936.384550000002</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45936.384550000002</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45936.384550000002</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45936.384550000002</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45936.384550000002</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45936.384550000002</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45936.384550000002</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45936.384550000002</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45936.384550000002</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45936.384550000002</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45936.384550000002</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45936.384550000002</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45936.384550000002</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45936.384550000002</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45936.384550000002</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45936.384550000002</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45936.384550000002</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45936.384550000002</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45936.384550000002</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45936.384550000002</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45936.384550000002</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45936.384550000002</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45936.384550000002</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45936.384550000002</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45936.384550000002</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45936.384550000002</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45936.384550000002</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45936.384550000002</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45936.384550000002</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45936.384550000002</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45936.384550000002</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45936.384550000002</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45936.384550000002</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45936.384550000002</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45936.384550000002</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45936.384550000002</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45936.384550000002</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45936.384550000002</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45936.384550000002</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45936.384550000002</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45936.384550000002</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45936.384550000002</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45936.384550000002</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45936.384550000002</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45936.384550000002</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45936.384550000002</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45936.384550000002</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45936.384550000002</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45936.384550000002</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45936.384550000002</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45936.384550000002</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45936.384550000002</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45936.384550000002</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45936.384550000002</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45936.384550000002</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45936.384550000002</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45936.384550000002</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45936.384550000002</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45936.384550000002</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45936.384550000002</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45936.384550000002</v>
      </c>
      <c r="H498" s="145"/>
      <c r="I498" s="141" t="str">
        <f>IFERROR(VLOOKUP(D498,DB!A:F,6,0),"")</f>
        <v/>
      </c>
      <c r="J498" s="141" t="str">
        <f>IFERROR(VLOOKUP(D498,DB!A:G,7,0),"")</f>
        <v/>
      </c>
      <c r="K498" s="148"/>
      <c r="L498" s="149" t="str">
        <f>IFERROR(VLOOKUP(D498,DB!A:I,9,0),"")</f>
        <v/>
      </c>
    </row>
    <row r="499" spans="1:12" ht="15" customHeight="1">
      <c r="A499" s="140"/>
      <c r="B499" s="141" t="str">
        <f>IFERROR(VLOOKUP(D499,DB!A:K,11,0),"")</f>
        <v/>
      </c>
      <c r="C499" s="142"/>
      <c r="D499" s="143"/>
      <c r="E499" s="144"/>
      <c r="F499" s="145"/>
      <c r="G499" s="147">
        <f ca="1">IFERROR(NOW()-F499,"")</f>
        <v>45936.384550000002</v>
      </c>
      <c r="H499" s="145"/>
      <c r="I499" s="141" t="str">
        <f>IFERROR(VLOOKUP(D499,DB!A:F,6,0),"")</f>
        <v/>
      </c>
      <c r="J499" s="141" t="str">
        <f>IFERROR(VLOOKUP(D499,DB!A:G,7,0),"")</f>
        <v/>
      </c>
      <c r="K499" s="148"/>
      <c r="L499" s="149" t="str">
        <f>IFERROR(VLOOKUP(D499,DB!A:I,9,0),"")</f>
        <v/>
      </c>
    </row>
    <row r="500" spans="1:12" ht="15" customHeight="1">
      <c r="A500" s="150"/>
      <c r="B500" s="151" t="str">
        <f>IFERROR(VLOOKUP(D500,DB!A:K,11,0),"")</f>
        <v/>
      </c>
      <c r="C500" s="152"/>
      <c r="D500" s="153"/>
      <c r="E500" s="154"/>
      <c r="F500" s="155"/>
      <c r="G500" s="156">
        <f ca="1">IFERROR(NOW()-F500,"")</f>
        <v>45936.384550000002</v>
      </c>
      <c r="H500" s="155"/>
      <c r="I500" s="151" t="str">
        <f>IFERROR(VLOOKUP(D500,DB!A:F,6,0),"")</f>
        <v/>
      </c>
      <c r="J500" s="151" t="str">
        <f>IFERROR(VLOOKUP(D500,DB!A:G,7,0),"")</f>
        <v/>
      </c>
      <c r="K500" s="157"/>
      <c r="L500" s="158"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44.55248981481418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10.195672685185855</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0.22101990741066402</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45936.384550000002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45936.384550000002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45936.384550000002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45936.384550000002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45936.384550000002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45936.384550000002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45936.384550000002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45936.384550000002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45936.384550000002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45936.384550000002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45936.384550000002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45936.384550000002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45936.384550000002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45936.384550000002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45936.384550000002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45936.384550000002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45936.384550000002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45936.384550000002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45936.384550000002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45936.384550000002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45936.384550000002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45936.384550000002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45936.384550000002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45936.384550000002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45936.384550000002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45936.384550000002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45936.384550000002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45936.384550000002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45936.384550000002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45936.384550000002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45936.384550000002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45936.384550000002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45936.384550000002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45936.384550000002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45936.384550000002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45936.384550000002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45936.384550000002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45936.384550000002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45936.384550000002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45936.384550000002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45936.384550000002</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45936.384550000002</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45936.384550000002</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45936.384550000002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45936.384550000002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45936.384550000002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45936.384550000002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45936.384550000002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45936.384550000002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45936.384550000002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45936.384550000002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45936.384550000002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45936.384550000002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45936.384550000002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45936.384550000002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45936.384550000002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45936.384550000002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45936.384550000002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45936.384550000002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45936.384550000002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45936.384550000002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45936.384550000002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45936.384550000002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45936.384550000002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45936.384550000002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45936.384550000002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45936.384550000002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45936.384550000002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45936.384550000002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45936.384550000002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45936.384550000002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45936.384550000002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45936.384550000002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45936.384550000002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45936.384550000002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45936.384550000002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45936.384550000002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45936.384550000002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45936.384550000002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45936.384550000002</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45936.384550000002</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45936.384550000002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45936.384550000002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45936.384550000002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45936.384550000002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45936.384550000002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45936.384550000002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45936.384550000002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45936.384550000002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45936.384550000002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45936.384550000002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45936.384550000002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45936.384550000002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45936.384550000002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45936.384550000002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45936.384550000002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45936.384550000002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45936.384550000002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45936.384550000002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45936.384550000002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45936.384550000002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45936.384550000002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45936.384550000002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45936.384550000002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45936.384550000002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45936.384550000002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45936.384550000002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45936.384550000002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45936.384550000002</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45936.384550000002</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45936.384550000002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45936.384550000002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45936.384550000002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45936.384550000002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45936.384550000002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45936.384550000002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45936.384550000002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45936.384550000002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45936.384550000002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45936.384550000002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45936.384550000002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45936.384550000002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45936.384550000002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45936.384550000002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45936.384550000002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45936.384550000002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45936.384550000002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45936.384550000002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45936.384550000002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45936.384550000002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45936.384550000002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45936.384550000002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45936.384550000002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45936.384550000002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45936.384550000002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45936.384550000002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45936.384550000002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45936.384550000002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45936.384550000002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45936.384550000002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45936.384550000002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45936.384550000002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45936.384550000002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45936.384550000002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45936.384550000002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45936.384550000002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45936.384550000002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45936.384550000002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45936.384550000002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45936.384550000002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45936.384550000002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45936.384550000002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45936.384550000002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45936.384550000002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45936.384550000002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45936.384550000002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45936.384550000002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45936.384550000002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45936.384550000002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45936.384550000002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45936.384550000002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45936.384550000002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45936.384550000002</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45936.384550000002</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9.6117027777800104</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45936.384550000002</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2.5035777777811745</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1.4423046296287794</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45936.384550000002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45936.384550000002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45936.384550000002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45936.384550000002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45936.384550000002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45936.384550000002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45936.384550000002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45936.384550000002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45936.384550000002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45936.384550000002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45936.384550000002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45936.384550000002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45936.384550000002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45936.384550000002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45936.384550000002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45936.384550000002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45936.384550000002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45936.384550000002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45936.384550000002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45936.384550000002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45936.384550000002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45936.384550000002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45936.384550000002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45936.384550000002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45936.384550000002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45936.384550000002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45936.384550000002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45936.384550000002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45936.384550000002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45936.384550000002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45936.384550000002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45936.384550000002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45936.384550000002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45936.384550000002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45936.384550000002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45936.384550000002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45936.384550000002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45936.384550000002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45936.384550000002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45936.384550000002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45936.384550000002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45936.384550000002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45936.384550000002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45936.384550000002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45936.384550000002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45936.384550000002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45936.384550000002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45936.384550000002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45936.384550000002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45936.384550000002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45936.384550000002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45936.384550000002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45936.384550000002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45936.384550000002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45936.384550000002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45936.384550000002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45936.384550000002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45936.384550000002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45936.384550000002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45936.384550000002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45936.384550000002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45936.384550000002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45936.384550000002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45936.384550000002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45936.384550000002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45936.384550000002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45936.384550000002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45936.384550000002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45936.384550000002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45936.384550000002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45936.384550000002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45936.384550000002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45936.384550000002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45936.384550000002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45936.384550000002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45936.384550000002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45936.384550000002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45936.384550000002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45936.384550000002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45936.384550000002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45936.384550000002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45936.384550000002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45936.384550000002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45936.384550000002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45936.384550000002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45936.384550000002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45936.384550000002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45936.384550000002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45936.384550000002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45936.384550000002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45936.384550000002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45936.384550000002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45936.384550000002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45936.384550000002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45936.384550000002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45936.384550000002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45936.384550000002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45936.384550000002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45936.384550000002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45936.384550000002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45936.384550000002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45936.384550000002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45936.384550000002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45936.384550000002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45936.384550000002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45936.384550000002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45936.384550000002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45936.384550000002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45936.384550000002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45936.384550000002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45936.384550000002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45936.384550000002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45936.384550000002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45936.384550000002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45936.384550000002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45936.384550000002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45936.384550000002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45936.384550000002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45936.384550000002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45936.384550000002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45936.384550000002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45936.384550000002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45936.384550000002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45936.384550000002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45936.384550000002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45936.384550000002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45936.384550000002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45936.384550000002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45936.384550000002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45936.384550000002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45936.384550000002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45936.384550000002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45936.384550000002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45936.384550000002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45936.384550000002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45936.384550000002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45936.384550000002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45936.384550000002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45936.384550000002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45936.384550000002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45936.384550000002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45936.384550000002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45936.384550000002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45936.384550000002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45936.384550000002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45936.384550000002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45936.384550000002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45936.384550000002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45936.384550000002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45936.384550000002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45936.384550000002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45936.384550000002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45936.384550000002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45936.384550000002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45936.384550000002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45936.384550000002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45936.384550000002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45936.384550000002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45936.384550000002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45936.384550000002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45936.384550000002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45936.384550000002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45936.384550000002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45936.384550000002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45936.384550000002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45936.384550000002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45936.384550000002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45936.384550000002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45936.384550000002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45936.384550000002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45936.384550000002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45936.384550000002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45936.384550000002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45936.384550000002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45936.384550000002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45936.384550000002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45936.384550000002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45936.384550000002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45936.384550000002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45936.384550000002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45936.384550000002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45936.384550000002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45936.384550000002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45936.384550000002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45936.384550000002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45936.384550000002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45936.384550000002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45936.384550000002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45936.384550000002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45936.384550000002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45936.384550000002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45936.384550000002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45936.384550000002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45936.384550000002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45936.384550000002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45936.384550000002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45936.384550000002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45936.384550000002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45936.384550000002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45936.384550000002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45936.384550000002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45936.384550000002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45936.384550000002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45936.384550000002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45936.384550000002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45936.384550000002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45936.384550000002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45936.384550000002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45936.384550000002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45936.384550000002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45936.384550000002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45936.384550000002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45936.384550000002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45936.384550000002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45936.384550000002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45936.384550000002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45936.384550000002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45936.384550000002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45936.384550000002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45936.384550000002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45936.384550000002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45936.384550000002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45936.384550000002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45936.384550000002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45936.384550000002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45936.384550000002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45936.384550000002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45936.384550000002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45936.384550000002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45936.384550000002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45936.384550000002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45936.384550000002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45936.384550000002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45936.384550000002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45936.384550000002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45936.384550000002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45936.384550000002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45936.384550000002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45936.384550000002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45936.384550000002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45936.384550000002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45936.384550000002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45936.384550000002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45936.384550000002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45936.384550000002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45936.384550000002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45936.384550000002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45936.384550000002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45936.384550000002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45936.384550000002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45936.384550000002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45936.384550000002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45936.384550000002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45936.384550000002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45936.384550000002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45936.384550000002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45936.384550000002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45936.384550000002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45936.384550000002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45936.384550000002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45936.384550000002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45936.384550000002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45936.384550000002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45936.384550000002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45936.384550000002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45936.384550000002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45936.384550000002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45936.384550000002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45936.384550000002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45936.384550000002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45936.384550000002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45936.384550000002</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